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типовое\2024\22.04\"/>
    </mc:Choice>
  </mc:AlternateContent>
  <xr:revisionPtr revIDLastSave="0" documentId="13_ncr:1_{FCC90C3B-064A-4A98-BA59-77335582FE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86" i="1" l="1"/>
  <c r="L151" i="1"/>
  <c r="L138" i="1"/>
  <c r="G151" i="1"/>
  <c r="G13" i="1"/>
  <c r="H13" i="1"/>
  <c r="I13" i="1"/>
  <c r="J13" i="1"/>
  <c r="F13" i="1"/>
  <c r="G210" i="1"/>
  <c r="H210" i="1"/>
  <c r="I210" i="1"/>
  <c r="J210" i="1"/>
  <c r="K210" i="1"/>
  <c r="F210" i="1"/>
  <c r="G198" i="1"/>
  <c r="H198" i="1"/>
  <c r="I198" i="1"/>
  <c r="J198" i="1"/>
  <c r="F198" i="1"/>
  <c r="G160" i="1"/>
  <c r="H160" i="1"/>
  <c r="I160" i="1"/>
  <c r="J160" i="1"/>
  <c r="F160" i="1"/>
  <c r="F63" i="1"/>
  <c r="G53" i="1"/>
  <c r="H53" i="1"/>
  <c r="I53" i="1"/>
  <c r="J53" i="1"/>
  <c r="K53" i="1"/>
  <c r="F53" i="1"/>
  <c r="J151" i="1"/>
  <c r="B211" i="1"/>
  <c r="A211" i="1"/>
  <c r="B189" i="1"/>
  <c r="A189" i="1"/>
  <c r="J188" i="1"/>
  <c r="I188" i="1"/>
  <c r="H188" i="1"/>
  <c r="G188" i="1"/>
  <c r="F188" i="1"/>
  <c r="B179" i="1"/>
  <c r="A179" i="1"/>
  <c r="J178" i="1"/>
  <c r="I178" i="1"/>
  <c r="H178" i="1"/>
  <c r="G178" i="1"/>
  <c r="F178" i="1"/>
  <c r="B170" i="1"/>
  <c r="A170" i="1"/>
  <c r="J169" i="1"/>
  <c r="I169" i="1"/>
  <c r="H169" i="1"/>
  <c r="G169" i="1"/>
  <c r="F169" i="1"/>
  <c r="B161" i="1"/>
  <c r="A161" i="1"/>
  <c r="B152" i="1"/>
  <c r="A152" i="1"/>
  <c r="I151" i="1"/>
  <c r="H151" i="1"/>
  <c r="F151" i="1"/>
  <c r="B139" i="1"/>
  <c r="A139" i="1"/>
  <c r="J138" i="1"/>
  <c r="I138" i="1"/>
  <c r="H138" i="1"/>
  <c r="G138" i="1"/>
  <c r="F138" i="1"/>
  <c r="B127" i="1"/>
  <c r="A127" i="1"/>
  <c r="J126" i="1"/>
  <c r="I126" i="1"/>
  <c r="H126" i="1"/>
  <c r="G126" i="1"/>
  <c r="F126" i="1"/>
  <c r="B116" i="1"/>
  <c r="A116" i="1"/>
  <c r="J115" i="1"/>
  <c r="I115" i="1"/>
  <c r="H115" i="1"/>
  <c r="G115" i="1"/>
  <c r="F115" i="1"/>
  <c r="B105" i="1"/>
  <c r="A105" i="1"/>
  <c r="J104" i="1"/>
  <c r="I104" i="1"/>
  <c r="H104" i="1"/>
  <c r="G104" i="1"/>
  <c r="F104" i="1"/>
  <c r="B95" i="1"/>
  <c r="A95" i="1"/>
  <c r="J94" i="1"/>
  <c r="I94" i="1"/>
  <c r="H94" i="1"/>
  <c r="G94" i="1"/>
  <c r="F94" i="1"/>
  <c r="B86" i="1"/>
  <c r="A86" i="1"/>
  <c r="J85" i="1"/>
  <c r="I85" i="1"/>
  <c r="H85" i="1"/>
  <c r="G85" i="1"/>
  <c r="F85" i="1"/>
  <c r="B74" i="1"/>
  <c r="A74" i="1"/>
  <c r="J73" i="1"/>
  <c r="I73" i="1"/>
  <c r="H73" i="1"/>
  <c r="G73" i="1"/>
  <c r="F73" i="1"/>
  <c r="B64" i="1"/>
  <c r="A64" i="1"/>
  <c r="J63" i="1"/>
  <c r="I63" i="1"/>
  <c r="H63" i="1"/>
  <c r="G63" i="1"/>
  <c r="B44" i="1"/>
  <c r="A44" i="1"/>
  <c r="J43" i="1"/>
  <c r="I43" i="1"/>
  <c r="H43" i="1"/>
  <c r="G43" i="1"/>
  <c r="F43" i="1"/>
  <c r="B34" i="1"/>
  <c r="A34" i="1"/>
  <c r="J33" i="1"/>
  <c r="I33" i="1"/>
  <c r="H33" i="1"/>
  <c r="G33" i="1"/>
  <c r="F33" i="1"/>
  <c r="B24" i="1"/>
  <c r="A24" i="1"/>
  <c r="J23" i="1"/>
  <c r="I23" i="1"/>
  <c r="H23" i="1"/>
  <c r="G23" i="1"/>
  <c r="F23" i="1"/>
  <c r="J170" i="1" l="1"/>
  <c r="H105" i="1"/>
  <c r="H152" i="1"/>
  <c r="H24" i="1"/>
  <c r="H86" i="1"/>
  <c r="H127" i="1"/>
  <c r="I44" i="1"/>
  <c r="G24" i="1"/>
  <c r="G211" i="1"/>
  <c r="H211" i="1"/>
  <c r="H189" i="1"/>
  <c r="I189" i="1"/>
  <c r="H64" i="1"/>
  <c r="I24" i="1"/>
  <c r="H44" i="1"/>
  <c r="I127" i="1"/>
  <c r="J211" i="1"/>
  <c r="F189" i="1"/>
  <c r="I152" i="1"/>
  <c r="I64" i="1"/>
  <c r="I105" i="1"/>
  <c r="I86" i="1"/>
  <c r="F170" i="1"/>
  <c r="J189" i="1"/>
  <c r="G127" i="1"/>
  <c r="G105" i="1"/>
  <c r="L44" i="1"/>
  <c r="G44" i="1"/>
  <c r="J64" i="1"/>
  <c r="G152" i="1"/>
  <c r="J127" i="1"/>
  <c r="F127" i="1"/>
  <c r="J44" i="1"/>
  <c r="F44" i="1"/>
  <c r="G189" i="1"/>
  <c r="F86" i="1"/>
  <c r="J24" i="1"/>
  <c r="L211" i="1"/>
  <c r="I211" i="1"/>
  <c r="F211" i="1"/>
  <c r="L189" i="1"/>
  <c r="L170" i="1"/>
  <c r="G170" i="1"/>
  <c r="H170" i="1"/>
  <c r="I170" i="1"/>
  <c r="L127" i="1"/>
  <c r="L105" i="1"/>
  <c r="J105" i="1"/>
  <c r="F105" i="1"/>
  <c r="G86" i="1"/>
  <c r="J86" i="1"/>
  <c r="L64" i="1"/>
  <c r="G64" i="1"/>
  <c r="F64" i="1"/>
  <c r="L24" i="1"/>
  <c r="F24" i="1"/>
  <c r="L152" i="1"/>
  <c r="J152" i="1"/>
  <c r="F152" i="1"/>
  <c r="H212" i="1" l="1"/>
  <c r="I212" i="1"/>
  <c r="G212" i="1"/>
  <c r="J212" i="1"/>
  <c r="L212" i="1"/>
  <c r="F212" i="1"/>
</calcChain>
</file>

<file path=xl/sharedStrings.xml><?xml version="1.0" encoding="utf-8"?>
<sst xmlns="http://schemas.openxmlformats.org/spreadsheetml/2006/main" count="403" uniqueCount="146">
  <si>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</si>
  <si>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</si>
  <si>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</si>
  <si>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</si>
  <si>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</si>
  <si>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</si>
  <si>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</si>
  <si>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</si>
  <si>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</si>
  <si>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</si>
  <si>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</si>
  <si>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</si>
  <si>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</si>
  <si>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</si>
  <si>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</si>
  <si>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</si>
  <si>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</si>
  <si>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</si>
  <si>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</si>
  <si>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</si>
  <si>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</si>
  <si>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</si>
  <si>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</si>
  <si>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</si>
  <si>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</si>
  <si>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</si>
  <si>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</si>
  <si>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</si>
  <si>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</si>
  <si>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</si>
  <si>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</si>
  <si>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</si>
  <si>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</si>
  <si>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</si>
  <si>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</si>
  <si>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АК Чай с сахаром</t>
  </si>
  <si>
    <t>Хлеб ржано-пшеничный 1/33. Цена за комплекс, руб.</t>
  </si>
  <si>
    <t>628/1994</t>
  </si>
  <si>
    <t>ТТК №57</t>
  </si>
  <si>
    <t>469/1994</t>
  </si>
  <si>
    <t>Фрикадельки в соусе</t>
  </si>
  <si>
    <t>Хлеб ржано - пшеничный . Цена за комплекс, руб.</t>
  </si>
  <si>
    <t>629/1994</t>
  </si>
  <si>
    <t>338/2005</t>
  </si>
  <si>
    <t>Чай с лимоном</t>
  </si>
  <si>
    <t>Борщ с капустой,картофелем и фрикадельками</t>
  </si>
  <si>
    <t>110/2004,112/2004</t>
  </si>
  <si>
    <t>Суп картофельный с макарон.изделиями и фрикадельками</t>
  </si>
  <si>
    <t>140/2004,112/2004</t>
  </si>
  <si>
    <t>Рассольник Ленинградский на костном бульоне</t>
  </si>
  <si>
    <t>32/004</t>
  </si>
  <si>
    <t>Хлеб пшеничный . Цена за комплекс, руб.</t>
  </si>
  <si>
    <t>139/2004</t>
  </si>
  <si>
    <t>Картофельное пюре</t>
  </si>
  <si>
    <t>472/1994</t>
  </si>
  <si>
    <t>Щи из свежей капусты с картофелем на костном бульоне</t>
  </si>
  <si>
    <t>124/2004</t>
  </si>
  <si>
    <t>ТТК№58</t>
  </si>
  <si>
    <t xml:space="preserve">Хлеб пшеничный 1/25. </t>
  </si>
  <si>
    <t>АК Компот из изюма</t>
  </si>
  <si>
    <t>638/2004</t>
  </si>
  <si>
    <t>Хлеб ржано - пшеничный и пшеничный. Цена за комплекс, руб.</t>
  </si>
  <si>
    <t>Рис отварной</t>
  </si>
  <si>
    <t>465/1994</t>
  </si>
  <si>
    <t>Суп картофельный,рыбная консерва</t>
  </si>
  <si>
    <t>Т1/3/1994</t>
  </si>
  <si>
    <t>ТТК №48,528/3/1994</t>
  </si>
  <si>
    <t>Суп картофельный с бобовыми на костном бульоне</t>
  </si>
  <si>
    <t>481/1997</t>
  </si>
  <si>
    <t>140/2004,Т17/1994</t>
  </si>
  <si>
    <t>Каша гречневая вязкая</t>
  </si>
  <si>
    <t>Котлета Куриная запеченая,соус красный</t>
  </si>
  <si>
    <t>Чай с сахаром</t>
  </si>
  <si>
    <t>Суп крестьянский с крупой на костном бульоне</t>
  </si>
  <si>
    <t>134/2004</t>
  </si>
  <si>
    <t>271/2/2005,528/3/1994</t>
  </si>
  <si>
    <t>Котлеты Домашние ,соус красный</t>
  </si>
  <si>
    <t>700/2004</t>
  </si>
  <si>
    <t>Напиток клюквенный</t>
  </si>
  <si>
    <t>закуска</t>
  </si>
  <si>
    <t>Кукуруза консервированная</t>
  </si>
  <si>
    <t>Яблоко свежее</t>
  </si>
  <si>
    <t>Икра свекольная</t>
  </si>
  <si>
    <t>78/2004</t>
  </si>
  <si>
    <t>Суп картофельный с макарон. изделиями и фрикадельками</t>
  </si>
  <si>
    <t>Горошек консервированный</t>
  </si>
  <si>
    <t>ТТК№40</t>
  </si>
  <si>
    <t>Хлеб пшеничный, масло сливочное</t>
  </si>
  <si>
    <t>ТТК №57,14/2005</t>
  </si>
  <si>
    <t>629/194</t>
  </si>
  <si>
    <t>Хлеб ржано-пшеничный. Цена за комплекс, руб.</t>
  </si>
  <si>
    <t>Сарделька по-таирски,соус основной красный</t>
  </si>
  <si>
    <t>ТТК№9,528/3/1994</t>
  </si>
  <si>
    <t>Макаронные изделия отварные, яйцо вареное</t>
  </si>
  <si>
    <t>469/1994,324/1997</t>
  </si>
  <si>
    <t xml:space="preserve">Каша пшенная молочная, бутерброд с маслом </t>
  </si>
  <si>
    <t>ТТК№62,1/3/1997</t>
  </si>
  <si>
    <t>Бифштекс рубленный Детский, соус основной красный</t>
  </si>
  <si>
    <t>ТТК№47,528/3/19940</t>
  </si>
  <si>
    <t>Рис отварной,яйцо вареное</t>
  </si>
  <si>
    <t>465/1994,324/1997</t>
  </si>
  <si>
    <t>Икра морковная</t>
  </si>
  <si>
    <t>Хлеб пшеничный. Цена за комплекс, руб.</t>
  </si>
  <si>
    <t>напиток</t>
  </si>
  <si>
    <t>Молоко питьевое ультрапастеризованное,обогащенное витаминами и йодом</t>
  </si>
  <si>
    <t>Подкоголи с картофелем, сыр порционно</t>
  </si>
  <si>
    <t>ТТК№99.2,15</t>
  </si>
  <si>
    <t>АК Компот Южный</t>
  </si>
  <si>
    <t>ТТК№1</t>
  </si>
  <si>
    <t>Напиток фруктосодержащий в ассортименте</t>
  </si>
  <si>
    <t>АК Напиток из кураги</t>
  </si>
  <si>
    <t>Каша гречневая рассыпчатая,масло сливчное,сыр порционно</t>
  </si>
  <si>
    <t>463/1994,14/2005,ТТК№15</t>
  </si>
  <si>
    <t>сладкое</t>
  </si>
  <si>
    <t>Конфета Марсианка</t>
  </si>
  <si>
    <t>ТН</t>
  </si>
  <si>
    <t>Хлеб пшеничный и ржано - пшеничный . Цена за комплекс, руб.</t>
  </si>
  <si>
    <t>Картофельное пюре, сыр порционно</t>
  </si>
  <si>
    <t>2/324,528/3/1994</t>
  </si>
  <si>
    <t>Котлета рыбная из минитая, соус основной красный</t>
  </si>
  <si>
    <t>Картофельное пюре, бутерброд с повидлом</t>
  </si>
  <si>
    <t>454/2004,528/3/1994</t>
  </si>
  <si>
    <t>Котлета по-хлыновски,соус основной красный</t>
  </si>
  <si>
    <t>Напиток кюквенный</t>
  </si>
  <si>
    <t>ТТК№10.1</t>
  </si>
  <si>
    <t>Сосиска отварная</t>
  </si>
  <si>
    <t>Хлеб пшеничный и масло сливочное . Цена за комплекс, руб.</t>
  </si>
  <si>
    <t>Подкоголи с картофелем</t>
  </si>
  <si>
    <t>Макаронные изделия отварные,бутерброд с сыром</t>
  </si>
  <si>
    <t>Котлета рыбная из минтая, соус основной красный</t>
  </si>
  <si>
    <t>ТТК№28</t>
  </si>
  <si>
    <t>АК Напиток из черной смородины</t>
  </si>
  <si>
    <t>Макаронные изделия отварные,бутерброд с повидлом</t>
  </si>
  <si>
    <t>469/1994,2004/2</t>
  </si>
  <si>
    <t>Хлеб пшеничный и ржано-пшеничный. Цена за комплекс, руб.</t>
  </si>
  <si>
    <t>Борщ с капустой м картофелем  на костном бульоне</t>
  </si>
  <si>
    <t>110/2004</t>
  </si>
  <si>
    <t>Хлеб пшеничный и ржано-пшеничный</t>
  </si>
  <si>
    <t>Макаронные изделия отварные</t>
  </si>
  <si>
    <t>АК Напиток  из черной смородины</t>
  </si>
  <si>
    <t>АК Напиток кюквенный</t>
  </si>
  <si>
    <t>Картофельное пюре, яйцо отварное</t>
  </si>
  <si>
    <t>ТТК№ 429</t>
  </si>
  <si>
    <t>АК Кисель яблочный</t>
  </si>
  <si>
    <t>Кисель яблочный</t>
  </si>
  <si>
    <t>Котлеты Домашние ,соус красный основном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</si>
</sst>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4" borderId="2" xfId="0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vertical="top" wrapText="1"/>
      <protection locked="0"/>
    </xf>
    <xf numFmtId="0" fontId="12" fillId="5" borderId="2" xfId="0" applyFont="1" applyFill="1" applyBorder="1" applyAlignment="1" applyProtection="1">
      <alignment vertical="top" wrapText="1"/>
      <protection locked="0"/>
    </xf>
    <xf numFmtId="1" fontId="0" fillId="4" borderId="2" xfId="0" applyNumberFormat="1" applyFill="1" applyBorder="1" applyAlignment="1" applyProtection="1">
      <alignment horizontal="center" vertical="top" wrapText="1"/>
      <protection locked="0"/>
    </xf>
    <xf numFmtId="1" fontId="0" fillId="6" borderId="2" xfId="0" applyNumberForma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horizontal="center" vertical="top" wrapText="1"/>
      <protection locked="0"/>
    </xf>
    <xf numFmtId="0" fontId="0" fillId="5" borderId="2" xfId="0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 applyProtection="1">
      <alignment vertical="top" wrapText="1"/>
      <protection locked="0"/>
    </xf>
    <xf numFmtId="1" fontId="0" fillId="4" borderId="1" xfId="0" applyNumberForma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horizontal="center" vertical="top" wrapText="1"/>
      <protection locked="0"/>
    </xf>
    <xf numFmtId="0" fontId="0" fillId="4" borderId="15" xfId="0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>
      <alignment wrapText="1"/>
    </xf>
    <xf numFmtId="1" fontId="0" fillId="4" borderId="2" xfId="0" applyNumberForma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vertical="center" wrapText="1"/>
      <protection locked="0"/>
    </xf>
    <xf numFmtId="1" fontId="3" fillId="0" borderId="2" xfId="0" applyNumberFormat="1" applyFont="1" applyBorder="1" applyAlignment="1">
      <alignment horizontal="center" vertical="top" wrapText="1"/>
    </xf>
    <xf numFmtId="0" fontId="6" fillId="0" borderId="5" xfId="0" applyFont="1" applyBorder="1" applyAlignment="1" applyProtection="1">
      <alignment horizontal="right"/>
      <protection locked="0"/>
    </xf>
    <xf numFmtId="0" fontId="3" fillId="0" borderId="5" xfId="0" applyFont="1" applyBorder="1" applyAlignment="1">
      <alignment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2" fontId="3" fillId="0" borderId="17" xfId="0" applyNumberFormat="1" applyFont="1" applyBorder="1" applyAlignment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2" borderId="17" xfId="0" applyNumberFormat="1" applyFont="1" applyFill="1" applyBorder="1" applyAlignment="1" applyProtection="1">
      <alignment horizontal="center" vertical="top" wrapText="1"/>
      <protection locked="0"/>
    </xf>
    <xf numFmtId="2" fontId="0" fillId="6" borderId="2" xfId="0" applyNumberFormat="1" applyFill="1" applyBorder="1" applyAlignment="1" applyProtection="1">
      <alignment horizontal="center" vertical="top" wrapText="1"/>
      <protection locked="0"/>
    </xf>
    <xf numFmtId="2" fontId="0" fillId="5" borderId="2" xfId="0" applyNumberFormat="1" applyFill="1" applyBorder="1" applyAlignment="1" applyProtection="1">
      <alignment horizontal="center" vertical="top" wrapText="1"/>
      <protection locked="0"/>
    </xf>
    <xf numFmtId="2" fontId="0" fillId="4" borderId="2" xfId="0" applyNumberFormat="1" applyFill="1" applyBorder="1" applyAlignment="1" applyProtection="1">
      <alignment horizontal="center" vertical="top" wrapText="1"/>
      <protection locked="0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23" xfId="0" applyNumberFormat="1" applyFont="1" applyBorder="1" applyAlignment="1">
      <alignment horizontal="center" vertical="top" wrapText="1"/>
    </xf>
    <xf numFmtId="2" fontId="0" fillId="4" borderId="2" xfId="0" applyNumberForma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>
      <alignment horizontal="center" vertical="top" wrapText="1"/>
    </xf>
    <xf numFmtId="0" fontId="1" fillId="4" borderId="2" xfId="0" applyFont="1" applyFill="1" applyBorder="1" applyAlignment="1" applyProtection="1">
      <alignment vertical="top" wrapText="1"/>
      <protection locked="0"/>
    </xf>
    <xf numFmtId="0" fontId="1" fillId="4" borderId="2" xfId="0" applyFont="1" applyFill="1" applyBorder="1" applyAlignment="1" applyProtection="1">
      <alignment horizontal="center" vertical="top" wrapText="1"/>
      <protection locked="0"/>
    </xf>
    <xf numFmtId="0" fontId="1" fillId="5" borderId="2" xfId="0" applyFont="1" applyFill="1" applyBorder="1" applyAlignment="1">
      <alignment vertical="top" wrapText="1"/>
    </xf>
    <xf numFmtId="0" fontId="3" fillId="0" borderId="1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3" fillId="0" borderId="0" xfId="0" applyFont="1" applyAlignment="1">
      <alignment vertical="top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2"/>
  <sheetViews>
    <sheetView tabSelected="1"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H98" sqref="H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2"/>
      <c r="D1" s="93"/>
      <c r="E1" s="93"/>
      <c r="F1" s="11" t="s">
        <v>16</v>
      </c>
      <c r="G1" s="2" t="s">
        <v>17</v>
      </c>
      <c r="H1" s="94"/>
      <c r="I1" s="94"/>
      <c r="J1" s="94"/>
      <c r="K1" s="94"/>
    </row>
    <row r="2" spans="1:12" ht="18" x14ac:dyDescent="0.2">
      <c r="A2" s="34" t="s">
        <v>6</v>
      </c>
      <c r="C2" s="2"/>
      <c r="G2" s="2" t="s">
        <v>18</v>
      </c>
      <c r="H2" s="94"/>
      <c r="I2" s="94"/>
      <c r="J2" s="94"/>
      <c r="K2" s="94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22</v>
      </c>
      <c r="I3" s="45">
        <v>4</v>
      </c>
      <c r="J3" s="46">
        <v>2024</v>
      </c>
      <c r="K3" s="1"/>
    </row>
    <row r="4" spans="1:12" ht="13.5" thickBot="1" x14ac:dyDescent="0.25">
      <c r="C4" s="2"/>
      <c r="D4" s="4"/>
      <c r="H4" s="44" t="s">
        <v>32</v>
      </c>
      <c r="I4" s="44" t="s">
        <v>33</v>
      </c>
      <c r="J4" s="44" t="s">
        <v>34</v>
      </c>
    </row>
    <row r="5" spans="1:12" ht="34.5" thickBot="1" x14ac:dyDescent="0.2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30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31</v>
      </c>
    </row>
    <row r="6" spans="1:12" ht="15.75" thickBot="1" x14ac:dyDescent="0.3">
      <c r="A6" s="19">
        <v>1</v>
      </c>
      <c r="B6" s="20">
        <v>1</v>
      </c>
      <c r="C6" s="21" t="s">
        <v>20</v>
      </c>
      <c r="D6" s="47" t="s">
        <v>79</v>
      </c>
      <c r="E6" s="49" t="s">
        <v>85</v>
      </c>
      <c r="F6" s="52">
        <v>60</v>
      </c>
      <c r="G6" s="54">
        <v>1.2</v>
      </c>
      <c r="H6" s="54">
        <v>0</v>
      </c>
      <c r="I6" s="54">
        <v>2.25</v>
      </c>
      <c r="J6" s="52">
        <v>15</v>
      </c>
      <c r="K6" s="54" t="s">
        <v>86</v>
      </c>
      <c r="L6" s="38"/>
    </row>
    <row r="7" spans="1:12" ht="15" x14ac:dyDescent="0.25">
      <c r="A7" s="19"/>
      <c r="B7" s="20"/>
      <c r="C7" s="21"/>
      <c r="D7" s="47" t="s">
        <v>21</v>
      </c>
      <c r="E7" s="49" t="s">
        <v>62</v>
      </c>
      <c r="F7" s="52">
        <v>150</v>
      </c>
      <c r="G7" s="54">
        <v>3.3</v>
      </c>
      <c r="H7" s="54">
        <v>5.8</v>
      </c>
      <c r="I7" s="54">
        <v>37</v>
      </c>
      <c r="J7" s="52">
        <v>204</v>
      </c>
      <c r="K7" s="54" t="s">
        <v>63</v>
      </c>
      <c r="L7" s="38"/>
    </row>
    <row r="8" spans="1:12" ht="45" x14ac:dyDescent="0.25">
      <c r="A8" s="22"/>
      <c r="B8" s="14"/>
      <c r="C8" s="10"/>
      <c r="D8" s="48" t="s">
        <v>21</v>
      </c>
      <c r="E8" s="50" t="s">
        <v>71</v>
      </c>
      <c r="F8" s="52">
        <v>100</v>
      </c>
      <c r="G8" s="54">
        <v>9.4499999999999993</v>
      </c>
      <c r="H8" s="54">
        <v>5.5</v>
      </c>
      <c r="I8" s="54">
        <v>16.34</v>
      </c>
      <c r="J8" s="52">
        <v>202</v>
      </c>
      <c r="K8" s="54" t="s">
        <v>66</v>
      </c>
      <c r="L8" s="40"/>
    </row>
    <row r="9" spans="1:12" ht="30" x14ac:dyDescent="0.25">
      <c r="A9" s="22"/>
      <c r="B9" s="14"/>
      <c r="C9" s="10"/>
      <c r="D9" s="48" t="s">
        <v>22</v>
      </c>
      <c r="E9" s="50" t="s">
        <v>72</v>
      </c>
      <c r="F9" s="52">
        <v>200</v>
      </c>
      <c r="G9" s="54">
        <v>0.2</v>
      </c>
      <c r="H9" s="54">
        <v>0</v>
      </c>
      <c r="I9" s="54">
        <v>15</v>
      </c>
      <c r="J9" s="52">
        <v>58</v>
      </c>
      <c r="K9" s="54" t="s">
        <v>37</v>
      </c>
      <c r="L9" s="40"/>
    </row>
    <row r="10" spans="1:12" ht="45" x14ac:dyDescent="0.25">
      <c r="A10" s="22"/>
      <c r="B10" s="14"/>
      <c r="C10" s="10"/>
      <c r="D10" s="47" t="s">
        <v>23</v>
      </c>
      <c r="E10" s="50" t="s">
        <v>87</v>
      </c>
      <c r="F10" s="52">
        <v>35</v>
      </c>
      <c r="G10" s="54">
        <v>2</v>
      </c>
      <c r="H10" s="54">
        <v>5.4</v>
      </c>
      <c r="I10" s="54">
        <v>13</v>
      </c>
      <c r="J10" s="52">
        <v>136</v>
      </c>
      <c r="K10" s="55" t="s">
        <v>88</v>
      </c>
      <c r="L10" s="40"/>
    </row>
    <row r="11" spans="1:12" ht="15" x14ac:dyDescent="0.25">
      <c r="A11" s="22"/>
      <c r="B11" s="14"/>
      <c r="C11" s="10"/>
      <c r="D11" s="5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2"/>
      <c r="B12" s="14"/>
      <c r="C12" s="10"/>
      <c r="D12" s="5"/>
      <c r="E12" s="39"/>
      <c r="F12" s="40"/>
      <c r="G12" s="40"/>
      <c r="H12" s="40"/>
      <c r="I12" s="40"/>
      <c r="J12" s="40"/>
      <c r="K12" s="41"/>
      <c r="L12" s="40"/>
    </row>
    <row r="13" spans="1:12" ht="15.75" thickBot="1" x14ac:dyDescent="0.3">
      <c r="A13" s="23"/>
      <c r="B13" s="16"/>
      <c r="C13" s="7"/>
      <c r="D13" s="17" t="s">
        <v>29</v>
      </c>
      <c r="E13" s="8"/>
      <c r="F13" s="70">
        <f>SUM(F6:F12)</f>
        <v>545</v>
      </c>
      <c r="G13" s="70">
        <f t="shared" ref="G13:J13" si="0">SUM(G6:G12)</f>
        <v>16.149999999999999</v>
      </c>
      <c r="H13" s="70">
        <f t="shared" si="0"/>
        <v>16.700000000000003</v>
      </c>
      <c r="I13" s="70">
        <f t="shared" si="0"/>
        <v>83.59</v>
      </c>
      <c r="J13" s="70">
        <f t="shared" si="0"/>
        <v>615</v>
      </c>
      <c r="K13" s="24"/>
      <c r="L13" s="18">
        <v>65.87</v>
      </c>
    </row>
    <row r="14" spans="1:12" ht="15" x14ac:dyDescent="0.25">
      <c r="A14" s="25">
        <v>1</v>
      </c>
      <c r="B14" s="12">
        <v>1</v>
      </c>
      <c r="C14" s="9" t="s">
        <v>25</v>
      </c>
      <c r="D14" s="56" t="s">
        <v>26</v>
      </c>
      <c r="E14" s="57" t="s">
        <v>73</v>
      </c>
      <c r="F14" s="58">
        <v>200</v>
      </c>
      <c r="G14" s="59">
        <v>7</v>
      </c>
      <c r="H14" s="59">
        <v>3.9</v>
      </c>
      <c r="I14" s="60">
        <v>10.4</v>
      </c>
      <c r="J14" s="58">
        <v>185</v>
      </c>
      <c r="K14" s="59" t="s">
        <v>74</v>
      </c>
      <c r="L14" s="40"/>
    </row>
    <row r="15" spans="1:12" ht="15" x14ac:dyDescent="0.25">
      <c r="A15" s="22"/>
      <c r="B15" s="14"/>
      <c r="C15" s="10"/>
      <c r="D15" s="47" t="s">
        <v>79</v>
      </c>
      <c r="E15" s="49" t="s">
        <v>85</v>
      </c>
      <c r="F15" s="52">
        <v>60</v>
      </c>
      <c r="G15" s="54">
        <v>1.2</v>
      </c>
      <c r="H15" s="54">
        <v>0</v>
      </c>
      <c r="I15" s="54">
        <v>2.25</v>
      </c>
      <c r="J15" s="52">
        <v>15</v>
      </c>
      <c r="K15" s="54" t="s">
        <v>86</v>
      </c>
      <c r="L15" s="40"/>
    </row>
    <row r="16" spans="1:12" ht="15" x14ac:dyDescent="0.25">
      <c r="A16" s="22"/>
      <c r="B16" s="14"/>
      <c r="C16" s="10"/>
      <c r="D16" s="47" t="s">
        <v>28</v>
      </c>
      <c r="E16" s="49" t="s">
        <v>62</v>
      </c>
      <c r="F16" s="52">
        <v>150</v>
      </c>
      <c r="G16" s="54">
        <v>3.3</v>
      </c>
      <c r="H16" s="54">
        <v>5.8</v>
      </c>
      <c r="I16" s="54">
        <v>37</v>
      </c>
      <c r="J16" s="52">
        <v>204</v>
      </c>
      <c r="K16" s="54" t="s">
        <v>63</v>
      </c>
      <c r="L16" s="40"/>
    </row>
    <row r="17" spans="1:12" ht="45" x14ac:dyDescent="0.25">
      <c r="A17" s="22"/>
      <c r="B17" s="14"/>
      <c r="C17" s="10"/>
      <c r="D17" s="48" t="s">
        <v>27</v>
      </c>
      <c r="E17" s="50" t="s">
        <v>71</v>
      </c>
      <c r="F17" s="52">
        <v>100</v>
      </c>
      <c r="G17" s="54">
        <v>9.4499999999999993</v>
      </c>
      <c r="H17" s="54">
        <v>5.5</v>
      </c>
      <c r="I17" s="54">
        <v>16.34</v>
      </c>
      <c r="J17" s="52">
        <v>202</v>
      </c>
      <c r="K17" s="54" t="s">
        <v>66</v>
      </c>
      <c r="L17" s="40"/>
    </row>
    <row r="18" spans="1:12" ht="30" x14ac:dyDescent="0.25">
      <c r="A18" s="22"/>
      <c r="B18" s="14"/>
      <c r="C18" s="10"/>
      <c r="D18" s="48" t="s">
        <v>22</v>
      </c>
      <c r="E18" s="50" t="s">
        <v>44</v>
      </c>
      <c r="F18" s="52">
        <v>207</v>
      </c>
      <c r="G18" s="54">
        <v>0.3</v>
      </c>
      <c r="H18" s="54">
        <v>0</v>
      </c>
      <c r="I18" s="54">
        <v>15.2</v>
      </c>
      <c r="J18" s="52">
        <v>60</v>
      </c>
      <c r="K18" s="54" t="s">
        <v>89</v>
      </c>
      <c r="L18" s="40"/>
    </row>
    <row r="19" spans="1:12" ht="45" x14ac:dyDescent="0.25">
      <c r="A19" s="22"/>
      <c r="B19" s="14"/>
      <c r="C19" s="10"/>
      <c r="D19" s="47" t="s">
        <v>23</v>
      </c>
      <c r="E19" s="50" t="s">
        <v>87</v>
      </c>
      <c r="F19" s="52">
        <v>35</v>
      </c>
      <c r="G19" s="54">
        <v>2</v>
      </c>
      <c r="H19" s="54">
        <v>8.4</v>
      </c>
      <c r="I19" s="54">
        <v>13</v>
      </c>
      <c r="J19" s="52">
        <v>136</v>
      </c>
      <c r="K19" s="55" t="s">
        <v>88</v>
      </c>
      <c r="L19" s="40"/>
    </row>
    <row r="20" spans="1:12" ht="15" x14ac:dyDescent="0.25">
      <c r="A20" s="22"/>
      <c r="B20" s="14"/>
      <c r="C20" s="10"/>
      <c r="D20" s="47" t="s">
        <v>23</v>
      </c>
      <c r="E20" s="51" t="s">
        <v>90</v>
      </c>
      <c r="F20" s="53">
        <v>33</v>
      </c>
      <c r="G20" s="55">
        <v>2.4</v>
      </c>
      <c r="H20" s="55">
        <v>0.4</v>
      </c>
      <c r="I20" s="55">
        <v>16.899999999999999</v>
      </c>
      <c r="J20" s="53">
        <v>72</v>
      </c>
      <c r="K20" s="55" t="s">
        <v>38</v>
      </c>
      <c r="L20" s="40"/>
    </row>
    <row r="21" spans="1:12" ht="15" x14ac:dyDescent="0.25">
      <c r="A21" s="22"/>
      <c r="B21" s="14"/>
      <c r="C21" s="10"/>
      <c r="D21" s="5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2"/>
      <c r="B22" s="14"/>
      <c r="C22" s="10"/>
      <c r="D22" s="5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3"/>
      <c r="B23" s="16"/>
      <c r="C23" s="7"/>
      <c r="D23" s="17" t="s">
        <v>29</v>
      </c>
      <c r="E23" s="8"/>
      <c r="F23" s="70">
        <f>SUM(F14:F22)</f>
        <v>785</v>
      </c>
      <c r="G23" s="70">
        <f>SUM(G14:G22)</f>
        <v>25.65</v>
      </c>
      <c r="H23" s="70">
        <f>SUM(H14:H22)</f>
        <v>24</v>
      </c>
      <c r="I23" s="70">
        <f>SUM(I14:I22)</f>
        <v>111.09</v>
      </c>
      <c r="J23" s="70">
        <f>SUM(J14:J22)</f>
        <v>874</v>
      </c>
      <c r="K23" s="24"/>
      <c r="L23" s="18">
        <v>75.02</v>
      </c>
    </row>
    <row r="24" spans="1:12" ht="15.75" thickBot="1" x14ac:dyDescent="0.25">
      <c r="A24" s="28">
        <f>A7</f>
        <v>0</v>
      </c>
      <c r="B24" s="29">
        <f>B7</f>
        <v>0</v>
      </c>
      <c r="C24" s="89" t="s">
        <v>4</v>
      </c>
      <c r="D24" s="90"/>
      <c r="E24" s="30"/>
      <c r="F24" s="71">
        <f>F13+F23</f>
        <v>1330</v>
      </c>
      <c r="G24" s="71">
        <f>G13+G23</f>
        <v>41.8</v>
      </c>
      <c r="H24" s="71">
        <f>H13+H23</f>
        <v>40.700000000000003</v>
      </c>
      <c r="I24" s="71">
        <f>I13+I23</f>
        <v>194.68</v>
      </c>
      <c r="J24" s="71">
        <f>J13+J23</f>
        <v>1489</v>
      </c>
      <c r="K24" s="31"/>
      <c r="L24" s="31">
        <f>L13+L23</f>
        <v>140.88999999999999</v>
      </c>
    </row>
    <row r="25" spans="1:12" ht="30" x14ac:dyDescent="0.25">
      <c r="A25" s="13">
        <v>1</v>
      </c>
      <c r="B25" s="14">
        <v>2</v>
      </c>
      <c r="C25" s="21" t="s">
        <v>20</v>
      </c>
      <c r="D25" s="47" t="s">
        <v>21</v>
      </c>
      <c r="E25" s="49" t="s">
        <v>93</v>
      </c>
      <c r="F25" s="52">
        <v>190</v>
      </c>
      <c r="G25" s="54">
        <v>10.7</v>
      </c>
      <c r="H25" s="54">
        <v>11.1</v>
      </c>
      <c r="I25" s="54">
        <v>17.3</v>
      </c>
      <c r="J25" s="52">
        <v>281</v>
      </c>
      <c r="K25" s="54" t="s">
        <v>94</v>
      </c>
      <c r="L25" s="38"/>
    </row>
    <row r="26" spans="1:12" ht="30" x14ac:dyDescent="0.25">
      <c r="A26" s="13"/>
      <c r="B26" s="14"/>
      <c r="C26" s="10"/>
      <c r="D26" s="48" t="s">
        <v>21</v>
      </c>
      <c r="E26" s="50" t="s">
        <v>91</v>
      </c>
      <c r="F26" s="52">
        <v>100</v>
      </c>
      <c r="G26" s="54">
        <v>3.25</v>
      </c>
      <c r="H26" s="54">
        <v>7.75</v>
      </c>
      <c r="I26" s="54">
        <v>10.039999999999999</v>
      </c>
      <c r="J26" s="52">
        <v>214</v>
      </c>
      <c r="K26" s="54" t="s">
        <v>92</v>
      </c>
      <c r="L26" s="40"/>
    </row>
    <row r="27" spans="1:12" ht="30" x14ac:dyDescent="0.25">
      <c r="A27" s="13"/>
      <c r="B27" s="14"/>
      <c r="C27" s="10"/>
      <c r="D27" s="48" t="s">
        <v>22</v>
      </c>
      <c r="E27" s="50" t="s">
        <v>107</v>
      </c>
      <c r="F27" s="52">
        <v>200</v>
      </c>
      <c r="G27" s="54">
        <v>0.3</v>
      </c>
      <c r="H27" s="54">
        <v>0</v>
      </c>
      <c r="I27" s="54">
        <v>28</v>
      </c>
      <c r="J27" s="52">
        <v>120</v>
      </c>
      <c r="K27" s="54" t="s">
        <v>108</v>
      </c>
      <c r="L27" s="40"/>
    </row>
    <row r="28" spans="1:12" ht="15" x14ac:dyDescent="0.25">
      <c r="A28" s="13"/>
      <c r="B28" s="14"/>
      <c r="C28" s="10"/>
      <c r="D28" s="47" t="s">
        <v>23</v>
      </c>
      <c r="E28" s="50" t="s">
        <v>58</v>
      </c>
      <c r="F28" s="52">
        <v>25</v>
      </c>
      <c r="G28" s="54">
        <v>1.9</v>
      </c>
      <c r="H28" s="54">
        <v>0.2</v>
      </c>
      <c r="I28" s="54">
        <v>12.9</v>
      </c>
      <c r="J28" s="52">
        <v>61</v>
      </c>
      <c r="K28" s="55" t="s">
        <v>38</v>
      </c>
      <c r="L28" s="40"/>
    </row>
    <row r="29" spans="1:12" ht="15" x14ac:dyDescent="0.25">
      <c r="A29" s="13"/>
      <c r="B29" s="14"/>
      <c r="C29" s="10"/>
      <c r="D29" s="47" t="s">
        <v>24</v>
      </c>
      <c r="E29" s="50" t="s">
        <v>81</v>
      </c>
      <c r="F29" s="52">
        <v>150</v>
      </c>
      <c r="G29" s="54">
        <v>0.6</v>
      </c>
      <c r="H29" s="54">
        <v>0</v>
      </c>
      <c r="I29" s="54">
        <v>18.899999999999999</v>
      </c>
      <c r="J29" s="52">
        <v>78</v>
      </c>
      <c r="K29" s="55" t="s">
        <v>43</v>
      </c>
      <c r="L29" s="40"/>
    </row>
    <row r="30" spans="1:12" ht="15" x14ac:dyDescent="0.25">
      <c r="A30" s="13"/>
      <c r="B30" s="14"/>
      <c r="C30" s="10"/>
      <c r="D30" s="47"/>
      <c r="E30" s="51"/>
      <c r="F30" s="53"/>
      <c r="G30" s="55"/>
      <c r="H30" s="55"/>
      <c r="I30" s="55"/>
      <c r="J30" s="53"/>
      <c r="K30" s="55"/>
      <c r="L30" s="40"/>
    </row>
    <row r="31" spans="1:12" ht="15" x14ac:dyDescent="0.25">
      <c r="A31" s="13"/>
      <c r="B31" s="14"/>
      <c r="C31" s="10"/>
      <c r="D31" s="5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3"/>
      <c r="B32" s="14"/>
      <c r="C32" s="10"/>
      <c r="D32" s="5"/>
      <c r="E32" s="39"/>
      <c r="F32" s="40"/>
      <c r="G32" s="40"/>
      <c r="H32" s="40"/>
      <c r="I32" s="40"/>
      <c r="J32" s="40"/>
      <c r="K32" s="41"/>
      <c r="L32" s="40"/>
    </row>
    <row r="33" spans="1:12" ht="15.75" thickBot="1" x14ac:dyDescent="0.3">
      <c r="A33" s="15"/>
      <c r="B33" s="16"/>
      <c r="C33" s="7"/>
      <c r="D33" s="17" t="s">
        <v>29</v>
      </c>
      <c r="E33" s="8"/>
      <c r="F33" s="70">
        <f>SUM(F25:F32)</f>
        <v>665</v>
      </c>
      <c r="G33" s="70">
        <f>SUM(G25:G32)</f>
        <v>16.75</v>
      </c>
      <c r="H33" s="70">
        <f>SUM(H25:H32)</f>
        <v>19.05</v>
      </c>
      <c r="I33" s="70">
        <f>SUM(I25:I32)</f>
        <v>87.140000000000015</v>
      </c>
      <c r="J33" s="70">
        <f>SUM(J25:J32)</f>
        <v>754</v>
      </c>
      <c r="K33" s="24"/>
      <c r="L33" s="18">
        <v>66.55</v>
      </c>
    </row>
    <row r="34" spans="1:12" ht="15" x14ac:dyDescent="0.25">
      <c r="A34" s="12">
        <f>A25</f>
        <v>1</v>
      </c>
      <c r="B34" s="12">
        <f>B25</f>
        <v>2</v>
      </c>
      <c r="C34" s="9" t="s">
        <v>25</v>
      </c>
      <c r="D34" s="56" t="s">
        <v>26</v>
      </c>
      <c r="E34" s="57" t="s">
        <v>135</v>
      </c>
      <c r="F34" s="58">
        <v>200</v>
      </c>
      <c r="G34" s="59">
        <v>11</v>
      </c>
      <c r="H34" s="59">
        <v>7.5</v>
      </c>
      <c r="I34" s="60">
        <v>19</v>
      </c>
      <c r="J34" s="58">
        <v>164</v>
      </c>
      <c r="K34" s="59" t="s">
        <v>136</v>
      </c>
      <c r="L34" s="40"/>
    </row>
    <row r="35" spans="1:12" ht="15" x14ac:dyDescent="0.25">
      <c r="A35" s="13"/>
      <c r="B35" s="14"/>
      <c r="C35" s="10"/>
      <c r="D35" s="47" t="s">
        <v>28</v>
      </c>
      <c r="E35" s="49" t="s">
        <v>138</v>
      </c>
      <c r="F35" s="52">
        <v>150</v>
      </c>
      <c r="G35" s="54">
        <v>5.6</v>
      </c>
      <c r="H35" s="54">
        <v>6.5</v>
      </c>
      <c r="I35" s="54">
        <v>17</v>
      </c>
      <c r="J35" s="52">
        <v>218</v>
      </c>
      <c r="K35" s="54" t="s">
        <v>39</v>
      </c>
      <c r="L35" s="40"/>
    </row>
    <row r="36" spans="1:12" ht="30" x14ac:dyDescent="0.25">
      <c r="A36" s="13"/>
      <c r="B36" s="14"/>
      <c r="C36" s="10"/>
      <c r="D36" s="48" t="s">
        <v>27</v>
      </c>
      <c r="E36" s="50" t="s">
        <v>91</v>
      </c>
      <c r="F36" s="52">
        <v>100</v>
      </c>
      <c r="G36" s="54">
        <v>3.25</v>
      </c>
      <c r="H36" s="54">
        <v>7.75</v>
      </c>
      <c r="I36" s="54">
        <v>10.039999999999999</v>
      </c>
      <c r="J36" s="52">
        <v>214</v>
      </c>
      <c r="K36" s="54" t="s">
        <v>92</v>
      </c>
      <c r="L36" s="40"/>
    </row>
    <row r="37" spans="1:12" ht="30" x14ac:dyDescent="0.25">
      <c r="A37" s="13"/>
      <c r="B37" s="14"/>
      <c r="C37" s="10"/>
      <c r="D37" s="48" t="s">
        <v>22</v>
      </c>
      <c r="E37" s="50" t="s">
        <v>78</v>
      </c>
      <c r="F37" s="52">
        <v>200</v>
      </c>
      <c r="G37" s="54">
        <v>0.1</v>
      </c>
      <c r="H37" s="54">
        <v>0</v>
      </c>
      <c r="I37" s="54">
        <v>24.9</v>
      </c>
      <c r="J37" s="52">
        <v>97</v>
      </c>
      <c r="K37" s="54" t="s">
        <v>77</v>
      </c>
      <c r="L37" s="40"/>
    </row>
    <row r="38" spans="1:12" ht="15" x14ac:dyDescent="0.25">
      <c r="A38" s="13"/>
      <c r="B38" s="14"/>
      <c r="C38" s="10"/>
      <c r="D38" s="47" t="s">
        <v>23</v>
      </c>
      <c r="E38" s="50" t="s">
        <v>137</v>
      </c>
      <c r="F38" s="52">
        <v>58</v>
      </c>
      <c r="G38" s="54">
        <v>4.3</v>
      </c>
      <c r="H38" s="54">
        <v>0.6</v>
      </c>
      <c r="I38" s="54">
        <v>29.8</v>
      </c>
      <c r="J38" s="52">
        <v>133</v>
      </c>
      <c r="K38" s="55" t="s">
        <v>38</v>
      </c>
      <c r="L38" s="40"/>
    </row>
    <row r="39" spans="1:12" ht="15" x14ac:dyDescent="0.25">
      <c r="A39" s="13"/>
      <c r="B39" s="14"/>
      <c r="C39" s="10"/>
      <c r="D39" s="47" t="s">
        <v>24</v>
      </c>
      <c r="E39" s="50" t="s">
        <v>81</v>
      </c>
      <c r="F39" s="52">
        <v>150</v>
      </c>
      <c r="G39" s="54">
        <v>0.6</v>
      </c>
      <c r="H39" s="54">
        <v>0</v>
      </c>
      <c r="I39" s="54">
        <v>18.899999999999999</v>
      </c>
      <c r="J39" s="52">
        <v>78</v>
      </c>
      <c r="K39" s="55" t="s">
        <v>43</v>
      </c>
      <c r="L39" s="40"/>
    </row>
    <row r="40" spans="1:12" ht="15" x14ac:dyDescent="0.25">
      <c r="A40" s="13"/>
      <c r="B40" s="14"/>
      <c r="C40" s="10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3"/>
      <c r="B41" s="14"/>
      <c r="C41" s="10"/>
      <c r="D41" s="5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3"/>
      <c r="B42" s="14"/>
      <c r="C42" s="10"/>
      <c r="D42" s="5"/>
      <c r="E42" s="39"/>
      <c r="F42" s="40"/>
      <c r="G42" s="40"/>
      <c r="H42" s="40"/>
      <c r="I42" s="40"/>
      <c r="J42" s="40"/>
      <c r="K42" s="41"/>
      <c r="L42" s="40"/>
    </row>
    <row r="43" spans="1:12" ht="15" x14ac:dyDescent="0.25">
      <c r="A43" s="15"/>
      <c r="B43" s="16"/>
      <c r="C43" s="7"/>
      <c r="D43" s="17" t="s">
        <v>29</v>
      </c>
      <c r="E43" s="8"/>
      <c r="F43" s="70">
        <f>SUM(F34:F42)</f>
        <v>858</v>
      </c>
      <c r="G43" s="70">
        <f>SUM(G34:G42)</f>
        <v>24.850000000000005</v>
      </c>
      <c r="H43" s="70">
        <f>SUM(H34:H42)</f>
        <v>22.35</v>
      </c>
      <c r="I43" s="70">
        <f>SUM(I34:I42)</f>
        <v>119.63999999999999</v>
      </c>
      <c r="J43" s="70">
        <f>SUM(J34:J42)</f>
        <v>904</v>
      </c>
      <c r="K43" s="24"/>
      <c r="L43" s="18">
        <v>75.790000000000006</v>
      </c>
    </row>
    <row r="44" spans="1:12" ht="15.75" customHeight="1" thickBot="1" x14ac:dyDescent="0.25">
      <c r="A44" s="32">
        <f>A25</f>
        <v>1</v>
      </c>
      <c r="B44" s="32">
        <f>B25</f>
        <v>2</v>
      </c>
      <c r="C44" s="89" t="s">
        <v>4</v>
      </c>
      <c r="D44" s="90"/>
      <c r="E44" s="30"/>
      <c r="F44" s="71">
        <f>F33+F43</f>
        <v>1523</v>
      </c>
      <c r="G44" s="71">
        <f>G33+G43</f>
        <v>41.600000000000009</v>
      </c>
      <c r="H44" s="71">
        <f>H33+H43</f>
        <v>41.400000000000006</v>
      </c>
      <c r="I44" s="71">
        <f>I33+I43</f>
        <v>206.78</v>
      </c>
      <c r="J44" s="71">
        <f>J33+J43</f>
        <v>1658</v>
      </c>
      <c r="K44" s="31"/>
      <c r="L44" s="31">
        <f>L33+L43</f>
        <v>142.34</v>
      </c>
    </row>
    <row r="45" spans="1:12" ht="30.75" thickBot="1" x14ac:dyDescent="0.3">
      <c r="A45" s="19">
        <v>1</v>
      </c>
      <c r="B45" s="20">
        <v>3</v>
      </c>
      <c r="C45" s="21" t="s">
        <v>20</v>
      </c>
      <c r="D45" s="61" t="s">
        <v>21</v>
      </c>
      <c r="E45" s="49" t="s">
        <v>95</v>
      </c>
      <c r="F45" s="62">
        <v>185</v>
      </c>
      <c r="G45" s="65">
        <v>6.3</v>
      </c>
      <c r="H45" s="65">
        <v>11.87</v>
      </c>
      <c r="I45" s="65">
        <v>15.83</v>
      </c>
      <c r="J45" s="62">
        <v>307</v>
      </c>
      <c r="K45" s="65" t="s">
        <v>96</v>
      </c>
      <c r="L45" s="38"/>
    </row>
    <row r="46" spans="1:12" ht="45.75" thickBot="1" x14ac:dyDescent="0.3">
      <c r="A46" s="19"/>
      <c r="B46" s="20"/>
      <c r="C46" s="21"/>
      <c r="D46" s="61" t="s">
        <v>21</v>
      </c>
      <c r="E46" s="49" t="s">
        <v>97</v>
      </c>
      <c r="F46" s="62">
        <v>100</v>
      </c>
      <c r="G46" s="65">
        <v>7.88</v>
      </c>
      <c r="H46" s="65">
        <v>6.6</v>
      </c>
      <c r="I46" s="65">
        <v>9.4</v>
      </c>
      <c r="J46" s="62">
        <v>158</v>
      </c>
      <c r="K46" s="65" t="s">
        <v>98</v>
      </c>
      <c r="L46" s="38"/>
    </row>
    <row r="47" spans="1:12" ht="30" x14ac:dyDescent="0.25">
      <c r="A47" s="19"/>
      <c r="B47" s="20"/>
      <c r="C47" s="21"/>
      <c r="D47" s="47" t="s">
        <v>22</v>
      </c>
      <c r="E47" s="50" t="s">
        <v>110</v>
      </c>
      <c r="F47" s="52">
        <v>200</v>
      </c>
      <c r="G47" s="54">
        <v>1.2</v>
      </c>
      <c r="H47" s="54">
        <v>0</v>
      </c>
      <c r="I47" s="54">
        <v>31.6</v>
      </c>
      <c r="J47" s="52">
        <v>126</v>
      </c>
      <c r="K47" s="54" t="s">
        <v>37</v>
      </c>
      <c r="L47" s="38"/>
    </row>
    <row r="48" spans="1:12" ht="15" x14ac:dyDescent="0.25">
      <c r="A48" s="22"/>
      <c r="B48" s="14"/>
      <c r="C48" s="10"/>
      <c r="D48" s="61" t="s">
        <v>23</v>
      </c>
      <c r="E48" s="51" t="s">
        <v>51</v>
      </c>
      <c r="F48" s="53">
        <v>25</v>
      </c>
      <c r="G48" s="55">
        <v>1.9</v>
      </c>
      <c r="H48" s="55">
        <v>0.2</v>
      </c>
      <c r="I48" s="55">
        <v>12.9</v>
      </c>
      <c r="J48" s="53">
        <v>61</v>
      </c>
      <c r="K48" s="55" t="s">
        <v>38</v>
      </c>
      <c r="L48" s="40"/>
    </row>
    <row r="49" spans="1:12" ht="15" x14ac:dyDescent="0.25">
      <c r="A49" s="22"/>
      <c r="B49" s="14"/>
      <c r="C49" s="10"/>
      <c r="D49" s="61"/>
      <c r="E49" s="51"/>
      <c r="F49" s="53"/>
      <c r="G49" s="55"/>
      <c r="H49" s="55"/>
      <c r="I49" s="55"/>
      <c r="J49" s="53"/>
      <c r="K49" s="55"/>
      <c r="L49" s="40"/>
    </row>
    <row r="50" spans="1:12" ht="15" x14ac:dyDescent="0.25">
      <c r="A50" s="22"/>
      <c r="B50" s="14"/>
      <c r="C50" s="10"/>
      <c r="D50" s="61"/>
      <c r="E50" s="51"/>
      <c r="F50" s="53"/>
      <c r="G50" s="55"/>
      <c r="H50" s="55"/>
      <c r="I50" s="55"/>
      <c r="J50" s="53"/>
      <c r="K50" s="55"/>
      <c r="L50" s="40"/>
    </row>
    <row r="51" spans="1:12" ht="15" x14ac:dyDescent="0.25">
      <c r="A51" s="22"/>
      <c r="B51" s="14"/>
      <c r="C51" s="10"/>
      <c r="D51" s="5"/>
      <c r="E51" s="39"/>
      <c r="F51" s="40"/>
      <c r="G51" s="40"/>
      <c r="H51" s="40"/>
      <c r="I51" s="40"/>
      <c r="J51" s="40"/>
      <c r="K51" s="41"/>
      <c r="L51" s="40"/>
    </row>
    <row r="52" spans="1:12" ht="15" x14ac:dyDescent="0.25">
      <c r="A52" s="22"/>
      <c r="B52" s="14"/>
      <c r="C52" s="10"/>
      <c r="D52" s="5"/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6"/>
      <c r="C53" s="7"/>
      <c r="D53" s="17" t="s">
        <v>29</v>
      </c>
      <c r="E53" s="8"/>
      <c r="F53" s="70">
        <f t="shared" ref="F53:K53" si="1">SUM(F45:F52)</f>
        <v>510</v>
      </c>
      <c r="G53" s="70">
        <f t="shared" si="1"/>
        <v>17.279999999999998</v>
      </c>
      <c r="H53" s="70">
        <f t="shared" si="1"/>
        <v>18.669999999999998</v>
      </c>
      <c r="I53" s="70">
        <f t="shared" si="1"/>
        <v>69.73</v>
      </c>
      <c r="J53" s="70">
        <f t="shared" si="1"/>
        <v>652</v>
      </c>
      <c r="K53" s="67">
        <f t="shared" si="1"/>
        <v>0</v>
      </c>
      <c r="L53" s="18">
        <v>65.040000000000006</v>
      </c>
    </row>
    <row r="54" spans="1:12" ht="30" x14ac:dyDescent="0.25">
      <c r="A54" s="25">
        <v>1</v>
      </c>
      <c r="B54" s="12">
        <v>3</v>
      </c>
      <c r="C54" s="9" t="s">
        <v>25</v>
      </c>
      <c r="D54" s="47" t="s">
        <v>26</v>
      </c>
      <c r="E54" s="49" t="s">
        <v>55</v>
      </c>
      <c r="F54" s="62">
        <v>200</v>
      </c>
      <c r="G54" s="65">
        <v>5.6</v>
      </c>
      <c r="H54" s="65">
        <v>1.5</v>
      </c>
      <c r="I54" s="65">
        <v>13.4</v>
      </c>
      <c r="J54" s="62">
        <v>140</v>
      </c>
      <c r="K54" s="65" t="s">
        <v>56</v>
      </c>
      <c r="L54" s="40"/>
    </row>
    <row r="55" spans="1:12" ht="30" x14ac:dyDescent="0.25">
      <c r="A55" s="22"/>
      <c r="B55" s="14"/>
      <c r="C55" s="10"/>
      <c r="D55" s="47" t="s">
        <v>28</v>
      </c>
      <c r="E55" s="49" t="s">
        <v>99</v>
      </c>
      <c r="F55" s="62">
        <v>190</v>
      </c>
      <c r="G55" s="65">
        <v>8.4</v>
      </c>
      <c r="H55" s="65">
        <v>10.4</v>
      </c>
      <c r="I55" s="65">
        <v>37.03</v>
      </c>
      <c r="J55" s="62">
        <v>267</v>
      </c>
      <c r="K55" s="65" t="s">
        <v>100</v>
      </c>
      <c r="L55" s="40"/>
    </row>
    <row r="56" spans="1:12" ht="30" x14ac:dyDescent="0.25">
      <c r="A56" s="22"/>
      <c r="B56" s="14"/>
      <c r="C56" s="10"/>
      <c r="D56" s="47" t="s">
        <v>22</v>
      </c>
      <c r="E56" s="63" t="s">
        <v>59</v>
      </c>
      <c r="F56" s="64">
        <v>200</v>
      </c>
      <c r="G56" s="65">
        <v>0.4</v>
      </c>
      <c r="H56" s="65">
        <v>0</v>
      </c>
      <c r="I56" s="65">
        <v>27.3</v>
      </c>
      <c r="J56" s="64">
        <v>127</v>
      </c>
      <c r="K56" s="65" t="s">
        <v>60</v>
      </c>
      <c r="L56" s="40"/>
    </row>
    <row r="57" spans="1:12" s="88" customFormat="1" ht="45" x14ac:dyDescent="0.25">
      <c r="A57" s="85"/>
      <c r="B57" s="86"/>
      <c r="C57" s="87"/>
      <c r="D57" s="47" t="s">
        <v>27</v>
      </c>
      <c r="E57" s="49" t="s">
        <v>97</v>
      </c>
      <c r="F57" s="52">
        <v>100</v>
      </c>
      <c r="G57" s="54">
        <v>7.88</v>
      </c>
      <c r="H57" s="54">
        <v>12.6</v>
      </c>
      <c r="I57" s="54">
        <v>9.4</v>
      </c>
      <c r="J57" s="52">
        <v>158</v>
      </c>
      <c r="K57" s="54" t="s">
        <v>98</v>
      </c>
      <c r="L57" s="40"/>
    </row>
    <row r="58" spans="1:12" ht="30" x14ac:dyDescent="0.25">
      <c r="A58" s="22"/>
      <c r="B58" s="14"/>
      <c r="C58" s="10"/>
      <c r="D58" s="61" t="s">
        <v>23</v>
      </c>
      <c r="E58" s="51" t="s">
        <v>61</v>
      </c>
      <c r="F58" s="53">
        <v>33</v>
      </c>
      <c r="G58" s="55">
        <v>2.4</v>
      </c>
      <c r="H58" s="55">
        <v>0.4</v>
      </c>
      <c r="I58" s="65">
        <v>16.899999999999999</v>
      </c>
      <c r="J58" s="53">
        <v>72</v>
      </c>
      <c r="K58" s="55" t="s">
        <v>38</v>
      </c>
      <c r="L58" s="40"/>
    </row>
    <row r="59" spans="1:12" ht="15" x14ac:dyDescent="0.25">
      <c r="A59" s="22"/>
      <c r="B59" s="14"/>
      <c r="C59" s="10"/>
      <c r="D59" s="61"/>
      <c r="E59" s="51"/>
      <c r="F59" s="53"/>
      <c r="G59" s="55"/>
      <c r="H59" s="55"/>
      <c r="I59" s="55"/>
      <c r="J59" s="53"/>
      <c r="K59" s="55"/>
      <c r="L59" s="40"/>
    </row>
    <row r="60" spans="1:12" ht="15" x14ac:dyDescent="0.25">
      <c r="A60" s="22"/>
      <c r="B60" s="14"/>
      <c r="C60" s="10"/>
      <c r="D60" s="61"/>
      <c r="E60" s="51"/>
      <c r="F60" s="53"/>
      <c r="G60" s="55"/>
      <c r="H60" s="55"/>
      <c r="I60" s="55"/>
      <c r="J60" s="53"/>
      <c r="K60" s="55"/>
      <c r="L60" s="40"/>
    </row>
    <row r="61" spans="1:12" ht="15" x14ac:dyDescent="0.25">
      <c r="A61" s="22"/>
      <c r="B61" s="14"/>
      <c r="C61" s="10"/>
      <c r="D61" s="5"/>
      <c r="E61" s="39"/>
      <c r="F61" s="40"/>
      <c r="G61" s="40"/>
      <c r="H61" s="40"/>
      <c r="I61" s="40"/>
      <c r="J61" s="40"/>
      <c r="K61" s="41"/>
      <c r="L61" s="40"/>
    </row>
    <row r="62" spans="1:12" ht="15" x14ac:dyDescent="0.25">
      <c r="A62" s="22"/>
      <c r="B62" s="14"/>
      <c r="C62" s="10"/>
      <c r="D62" s="5"/>
      <c r="E62" s="39"/>
      <c r="F62" s="40"/>
      <c r="G62" s="40"/>
      <c r="H62" s="40"/>
      <c r="I62" s="40"/>
      <c r="J62" s="40"/>
      <c r="K62" s="41"/>
      <c r="L62" s="40"/>
    </row>
    <row r="63" spans="1:12" ht="15" x14ac:dyDescent="0.25">
      <c r="A63" s="23"/>
      <c r="B63" s="16"/>
      <c r="C63" s="7"/>
      <c r="D63" s="17" t="s">
        <v>29</v>
      </c>
      <c r="E63" s="8"/>
      <c r="F63" s="70">
        <f>SUM(F54:F62)</f>
        <v>723</v>
      </c>
      <c r="G63" s="70">
        <f t="shared" ref="G63" si="2">SUM(G54:G62)</f>
        <v>24.68</v>
      </c>
      <c r="H63" s="70">
        <f t="shared" ref="H63" si="3">SUM(H54:H62)</f>
        <v>24.9</v>
      </c>
      <c r="I63" s="70">
        <f t="shared" ref="I63" si="4">SUM(I54:I62)</f>
        <v>104.03</v>
      </c>
      <c r="J63" s="70">
        <f t="shared" ref="J63" si="5">SUM(J54:J62)</f>
        <v>764</v>
      </c>
      <c r="K63" s="72"/>
      <c r="L63" s="18">
        <v>75.819999999999993</v>
      </c>
    </row>
    <row r="64" spans="1:12" ht="15.75" customHeight="1" thickBot="1" x14ac:dyDescent="0.25">
      <c r="A64" s="28">
        <f>A47</f>
        <v>0</v>
      </c>
      <c r="B64" s="29">
        <f>B47</f>
        <v>0</v>
      </c>
      <c r="C64" s="89" t="s">
        <v>4</v>
      </c>
      <c r="D64" s="90"/>
      <c r="E64" s="30"/>
      <c r="F64" s="71">
        <f>F53+F63</f>
        <v>1233</v>
      </c>
      <c r="G64" s="71">
        <f t="shared" ref="G64" si="6">G53+G63</f>
        <v>41.959999999999994</v>
      </c>
      <c r="H64" s="71">
        <f t="shared" ref="H64" si="7">H53+H63</f>
        <v>43.569999999999993</v>
      </c>
      <c r="I64" s="71">
        <f t="shared" ref="I64" si="8">I53+I63</f>
        <v>173.76</v>
      </c>
      <c r="J64" s="71">
        <f t="shared" ref="J64:L64" si="9">J53+J63</f>
        <v>1416</v>
      </c>
      <c r="K64" s="71"/>
      <c r="L64" s="31">
        <f t="shared" si="9"/>
        <v>140.86000000000001</v>
      </c>
    </row>
    <row r="65" spans="1:12" ht="30" x14ac:dyDescent="0.25">
      <c r="A65" s="19">
        <v>1</v>
      </c>
      <c r="B65" s="20">
        <v>4</v>
      </c>
      <c r="C65" s="21" t="s">
        <v>20</v>
      </c>
      <c r="D65" s="61" t="s">
        <v>21</v>
      </c>
      <c r="E65" s="49" t="s">
        <v>119</v>
      </c>
      <c r="F65" s="62">
        <v>100</v>
      </c>
      <c r="G65" s="65">
        <v>5.7</v>
      </c>
      <c r="H65" s="65">
        <v>5.4</v>
      </c>
      <c r="I65" s="65">
        <v>13.9</v>
      </c>
      <c r="J65" s="62">
        <v>185</v>
      </c>
      <c r="K65" s="65" t="s">
        <v>118</v>
      </c>
      <c r="L65" s="38"/>
    </row>
    <row r="66" spans="1:12" ht="45" x14ac:dyDescent="0.25">
      <c r="A66" s="22"/>
      <c r="B66" s="14"/>
      <c r="C66" s="10"/>
      <c r="D66" s="61" t="s">
        <v>21</v>
      </c>
      <c r="E66" s="49" t="s">
        <v>111</v>
      </c>
      <c r="F66" s="62">
        <v>200</v>
      </c>
      <c r="G66" s="65">
        <v>7.9</v>
      </c>
      <c r="H66" s="65">
        <v>10.43</v>
      </c>
      <c r="I66" s="65">
        <v>10.220000000000001</v>
      </c>
      <c r="J66" s="62">
        <v>399</v>
      </c>
      <c r="K66" s="65" t="s">
        <v>112</v>
      </c>
      <c r="L66" s="40"/>
    </row>
    <row r="67" spans="1:12" ht="30" x14ac:dyDescent="0.25">
      <c r="A67" s="22"/>
      <c r="B67" s="14"/>
      <c r="C67" s="10"/>
      <c r="D67" s="61" t="s">
        <v>22</v>
      </c>
      <c r="E67" s="66" t="s">
        <v>59</v>
      </c>
      <c r="F67" s="62">
        <v>200</v>
      </c>
      <c r="G67" s="65">
        <v>0.4</v>
      </c>
      <c r="H67" s="65">
        <v>0</v>
      </c>
      <c r="I67" s="65">
        <v>10.3</v>
      </c>
      <c r="J67" s="62">
        <v>127</v>
      </c>
      <c r="K67" s="65" t="s">
        <v>60</v>
      </c>
      <c r="L67" s="40"/>
    </row>
    <row r="68" spans="1:12" ht="15" x14ac:dyDescent="0.25">
      <c r="A68" s="22"/>
      <c r="B68" s="14"/>
      <c r="C68" s="10"/>
      <c r="D68" s="61" t="s">
        <v>113</v>
      </c>
      <c r="E68" s="51" t="s">
        <v>114</v>
      </c>
      <c r="F68" s="53">
        <v>22</v>
      </c>
      <c r="G68" s="55">
        <v>0.4</v>
      </c>
      <c r="H68" s="55">
        <v>3</v>
      </c>
      <c r="I68" s="55">
        <v>14</v>
      </c>
      <c r="J68" s="53">
        <v>82</v>
      </c>
      <c r="K68" s="55">
        <v>8</v>
      </c>
      <c r="L68" s="40"/>
    </row>
    <row r="69" spans="1:12" ht="30" x14ac:dyDescent="0.25">
      <c r="A69" s="22"/>
      <c r="B69" s="14"/>
      <c r="C69" s="10"/>
      <c r="D69" s="61" t="s">
        <v>23</v>
      </c>
      <c r="E69" s="51" t="s">
        <v>116</v>
      </c>
      <c r="F69" s="53">
        <v>91</v>
      </c>
      <c r="G69" s="55">
        <v>6.7</v>
      </c>
      <c r="H69" s="55">
        <v>1</v>
      </c>
      <c r="I69" s="55">
        <v>31.8</v>
      </c>
      <c r="J69" s="53">
        <v>205</v>
      </c>
      <c r="K69" s="55" t="s">
        <v>38</v>
      </c>
      <c r="L69" s="40"/>
    </row>
    <row r="70" spans="1:12" ht="15" x14ac:dyDescent="0.25">
      <c r="A70" s="22"/>
      <c r="B70" s="14"/>
      <c r="C70" s="10"/>
      <c r="D70" s="6"/>
      <c r="E70" s="39"/>
      <c r="F70" s="40"/>
      <c r="G70" s="40"/>
      <c r="H70" s="40"/>
      <c r="I70" s="40"/>
      <c r="J70" s="40"/>
      <c r="K70" s="41"/>
      <c r="L70" s="40"/>
    </row>
    <row r="71" spans="1:12" ht="15" x14ac:dyDescent="0.25">
      <c r="A71" s="22"/>
      <c r="B71" s="14"/>
      <c r="C71" s="10"/>
      <c r="D71" s="5"/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2"/>
      <c r="B72" s="14"/>
      <c r="C72" s="10"/>
      <c r="D72" s="5"/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3"/>
      <c r="B73" s="16"/>
      <c r="C73" s="7"/>
      <c r="D73" s="17" t="s">
        <v>29</v>
      </c>
      <c r="E73" s="8"/>
      <c r="F73" s="70">
        <f>SUM(F65:F72)</f>
        <v>613</v>
      </c>
      <c r="G73" s="70">
        <f t="shared" ref="G73" si="10">SUM(G65:G72)</f>
        <v>21.1</v>
      </c>
      <c r="H73" s="70">
        <f t="shared" ref="H73" si="11">SUM(H65:H72)</f>
        <v>19.829999999999998</v>
      </c>
      <c r="I73" s="70">
        <f t="shared" ref="I73" si="12">SUM(I65:I72)</f>
        <v>80.22</v>
      </c>
      <c r="J73" s="70">
        <f t="shared" ref="J73" si="13">SUM(J65:J72)</f>
        <v>998</v>
      </c>
      <c r="K73" s="24"/>
      <c r="L73" s="18">
        <v>64.33</v>
      </c>
    </row>
    <row r="74" spans="1:12" ht="15.75" thickBot="1" x14ac:dyDescent="0.3">
      <c r="A74" s="25">
        <f>A65</f>
        <v>1</v>
      </c>
      <c r="B74" s="12">
        <f>B65</f>
        <v>4</v>
      </c>
      <c r="C74" s="9" t="s">
        <v>25</v>
      </c>
      <c r="D74" s="47" t="s">
        <v>26</v>
      </c>
      <c r="E74" s="49" t="s">
        <v>67</v>
      </c>
      <c r="F74" s="62">
        <v>200</v>
      </c>
      <c r="G74" s="65">
        <v>2</v>
      </c>
      <c r="H74" s="65">
        <v>1.5</v>
      </c>
      <c r="I74" s="65">
        <v>23.2</v>
      </c>
      <c r="J74" s="62">
        <v>205</v>
      </c>
      <c r="K74" s="65" t="s">
        <v>52</v>
      </c>
      <c r="L74" s="40"/>
    </row>
    <row r="75" spans="1:12" ht="15.75" thickBot="1" x14ac:dyDescent="0.3">
      <c r="A75" s="22"/>
      <c r="B75" s="14"/>
      <c r="C75" s="10"/>
      <c r="D75" s="47" t="s">
        <v>79</v>
      </c>
      <c r="E75" s="49" t="s">
        <v>101</v>
      </c>
      <c r="F75" s="62">
        <v>60</v>
      </c>
      <c r="G75" s="65">
        <v>1.5</v>
      </c>
      <c r="H75" s="65">
        <v>1.5</v>
      </c>
      <c r="I75" s="65">
        <v>6.5</v>
      </c>
      <c r="J75" s="62">
        <v>73</v>
      </c>
      <c r="K75" s="65" t="s">
        <v>83</v>
      </c>
      <c r="L75" s="38"/>
    </row>
    <row r="76" spans="1:12" ht="30.75" thickBot="1" x14ac:dyDescent="0.3">
      <c r="A76" s="22"/>
      <c r="B76" s="14"/>
      <c r="C76" s="10"/>
      <c r="D76" s="47" t="s">
        <v>27</v>
      </c>
      <c r="E76" s="49" t="s">
        <v>119</v>
      </c>
      <c r="F76" s="62">
        <v>100</v>
      </c>
      <c r="G76" s="65">
        <v>5.7</v>
      </c>
      <c r="H76" s="65">
        <v>5.4</v>
      </c>
      <c r="I76" s="65">
        <v>13.9</v>
      </c>
      <c r="J76" s="62">
        <v>185</v>
      </c>
      <c r="K76" s="65" t="s">
        <v>118</v>
      </c>
      <c r="L76" s="38"/>
    </row>
    <row r="77" spans="1:12" ht="45" x14ac:dyDescent="0.25">
      <c r="A77" s="22"/>
      <c r="B77" s="14"/>
      <c r="C77" s="10"/>
      <c r="D77" s="47" t="s">
        <v>28</v>
      </c>
      <c r="E77" s="49" t="s">
        <v>111</v>
      </c>
      <c r="F77" s="62">
        <v>200</v>
      </c>
      <c r="G77" s="65">
        <v>7.9</v>
      </c>
      <c r="H77" s="65">
        <v>14.43</v>
      </c>
      <c r="I77" s="65">
        <v>10.220000000000001</v>
      </c>
      <c r="J77" s="62">
        <v>399</v>
      </c>
      <c r="K77" s="65" t="s">
        <v>112</v>
      </c>
      <c r="L77" s="38"/>
    </row>
    <row r="78" spans="1:12" ht="30" x14ac:dyDescent="0.25">
      <c r="A78" s="22"/>
      <c r="B78" s="14"/>
      <c r="C78" s="10"/>
      <c r="D78" s="47" t="s">
        <v>22</v>
      </c>
      <c r="E78" s="66" t="s">
        <v>139</v>
      </c>
      <c r="F78" s="62">
        <v>200</v>
      </c>
      <c r="G78" s="65">
        <v>0.27</v>
      </c>
      <c r="H78" s="65">
        <v>0</v>
      </c>
      <c r="I78" s="65">
        <v>25.8</v>
      </c>
      <c r="J78" s="62">
        <v>101</v>
      </c>
      <c r="K78" s="65" t="s">
        <v>130</v>
      </c>
      <c r="L78" s="40"/>
    </row>
    <row r="79" spans="1:12" ht="15" x14ac:dyDescent="0.25">
      <c r="A79" s="22"/>
      <c r="B79" s="14"/>
      <c r="C79" s="10"/>
      <c r="D79" s="61" t="s">
        <v>113</v>
      </c>
      <c r="E79" s="51" t="s">
        <v>114</v>
      </c>
      <c r="F79" s="53">
        <v>22</v>
      </c>
      <c r="G79" s="55">
        <v>0.4</v>
      </c>
      <c r="H79" s="55">
        <v>3</v>
      </c>
      <c r="I79" s="55">
        <v>14</v>
      </c>
      <c r="J79" s="53">
        <v>82</v>
      </c>
      <c r="K79" s="55" t="s">
        <v>115</v>
      </c>
      <c r="L79" s="40"/>
    </row>
    <row r="80" spans="1:12" ht="15" x14ac:dyDescent="0.25">
      <c r="A80" s="22"/>
      <c r="B80" s="14"/>
      <c r="C80" s="10"/>
      <c r="D80" s="61" t="s">
        <v>23</v>
      </c>
      <c r="E80" s="51" t="s">
        <v>51</v>
      </c>
      <c r="F80" s="53">
        <v>25</v>
      </c>
      <c r="G80" s="55">
        <v>1.9</v>
      </c>
      <c r="H80" s="55">
        <v>0.2</v>
      </c>
      <c r="I80" s="55">
        <v>12.9</v>
      </c>
      <c r="J80" s="53">
        <v>61</v>
      </c>
      <c r="K80" s="55" t="s">
        <v>38</v>
      </c>
      <c r="L80" s="40"/>
    </row>
    <row r="81" spans="1:12" ht="15" x14ac:dyDescent="0.25">
      <c r="A81" s="22"/>
      <c r="B81" s="14"/>
      <c r="C81" s="10"/>
      <c r="D81" s="47" t="s">
        <v>23</v>
      </c>
      <c r="E81" s="51" t="s">
        <v>36</v>
      </c>
      <c r="F81" s="53">
        <v>66</v>
      </c>
      <c r="G81" s="55">
        <v>4.8</v>
      </c>
      <c r="H81" s="55">
        <v>0.8</v>
      </c>
      <c r="I81" s="55">
        <v>18.899999999999999</v>
      </c>
      <c r="J81" s="53">
        <v>144</v>
      </c>
      <c r="K81" s="55" t="s">
        <v>38</v>
      </c>
      <c r="L81" s="40"/>
    </row>
    <row r="82" spans="1:12" ht="15" x14ac:dyDescent="0.25">
      <c r="A82" s="22"/>
      <c r="B82" s="14"/>
      <c r="C82" s="10"/>
      <c r="D82" s="6"/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2"/>
      <c r="B83" s="14"/>
      <c r="C83" s="10"/>
      <c r="D83" s="5"/>
      <c r="E83" s="39"/>
      <c r="F83" s="40"/>
      <c r="G83" s="40"/>
      <c r="H83" s="40"/>
      <c r="I83" s="40"/>
      <c r="J83" s="40"/>
      <c r="K83" s="41"/>
      <c r="L83" s="40"/>
    </row>
    <row r="84" spans="1:12" ht="15" x14ac:dyDescent="0.25">
      <c r="A84" s="22"/>
      <c r="B84" s="14"/>
      <c r="C84" s="10"/>
      <c r="D84" s="5"/>
      <c r="E84" s="39"/>
      <c r="F84" s="40"/>
      <c r="G84" s="40"/>
      <c r="H84" s="40"/>
      <c r="I84" s="40"/>
      <c r="J84" s="40"/>
      <c r="K84" s="41"/>
      <c r="L84" s="40"/>
    </row>
    <row r="85" spans="1:12" ht="15" x14ac:dyDescent="0.25">
      <c r="A85" s="23"/>
      <c r="B85" s="16"/>
      <c r="C85" s="7"/>
      <c r="D85" s="17" t="s">
        <v>29</v>
      </c>
      <c r="E85" s="8"/>
      <c r="F85" s="70">
        <f>SUM(F74:F84)</f>
        <v>873</v>
      </c>
      <c r="G85" s="70">
        <f>SUM(G74:G84)</f>
        <v>24.47</v>
      </c>
      <c r="H85" s="70">
        <f>SUM(H74:H84)</f>
        <v>26.83</v>
      </c>
      <c r="I85" s="70">
        <f>SUM(I74:I84)</f>
        <v>125.42000000000002</v>
      </c>
      <c r="J85" s="70">
        <f>SUM(J74:J84)</f>
        <v>1250</v>
      </c>
      <c r="K85" s="72"/>
      <c r="L85" s="18">
        <v>75.180000000000007</v>
      </c>
    </row>
    <row r="86" spans="1:12" ht="15.75" customHeight="1" thickBot="1" x14ac:dyDescent="0.25">
      <c r="A86" s="28">
        <f>A65</f>
        <v>1</v>
      </c>
      <c r="B86" s="29">
        <f>B65</f>
        <v>4</v>
      </c>
      <c r="C86" s="89" t="s">
        <v>4</v>
      </c>
      <c r="D86" s="90"/>
      <c r="E86" s="30"/>
      <c r="F86" s="71">
        <f>F73+F85</f>
        <v>1486</v>
      </c>
      <c r="G86" s="71">
        <f>G73+G85</f>
        <v>45.57</v>
      </c>
      <c r="H86" s="71">
        <f>H73+H85</f>
        <v>46.66</v>
      </c>
      <c r="I86" s="71">
        <f>I73+I85</f>
        <v>205.64000000000001</v>
      </c>
      <c r="J86" s="71">
        <f>J73+J85</f>
        <v>2248</v>
      </c>
      <c r="K86" s="71"/>
      <c r="L86" s="31">
        <f>L73+L85</f>
        <v>139.51</v>
      </c>
    </row>
    <row r="87" spans="1:12" ht="15" x14ac:dyDescent="0.25">
      <c r="A87" s="19">
        <v>1</v>
      </c>
      <c r="B87" s="20">
        <v>5</v>
      </c>
      <c r="C87" s="21" t="s">
        <v>20</v>
      </c>
      <c r="D87" s="47" t="s">
        <v>21</v>
      </c>
      <c r="E87" s="49" t="s">
        <v>120</v>
      </c>
      <c r="F87" s="52">
        <v>200</v>
      </c>
      <c r="G87" s="54">
        <v>5.0199999999999996</v>
      </c>
      <c r="H87" s="54">
        <v>6.36</v>
      </c>
      <c r="I87" s="54">
        <v>23.39</v>
      </c>
      <c r="J87" s="52">
        <v>305</v>
      </c>
      <c r="K87" s="54" t="s">
        <v>54</v>
      </c>
      <c r="L87" s="38"/>
    </row>
    <row r="88" spans="1:12" ht="15" x14ac:dyDescent="0.25">
      <c r="A88" s="22"/>
      <c r="B88" s="14"/>
      <c r="C88" s="10"/>
      <c r="D88" s="48" t="s">
        <v>79</v>
      </c>
      <c r="E88" s="49" t="s">
        <v>82</v>
      </c>
      <c r="F88" s="52">
        <v>60</v>
      </c>
      <c r="G88" s="54">
        <v>1.56</v>
      </c>
      <c r="H88" s="54">
        <v>1.44</v>
      </c>
      <c r="I88" s="54">
        <v>8.9700000000000006</v>
      </c>
      <c r="J88" s="52">
        <v>82</v>
      </c>
      <c r="K88" s="54" t="s">
        <v>83</v>
      </c>
      <c r="L88" s="40"/>
    </row>
    <row r="89" spans="1:12" ht="45" x14ac:dyDescent="0.25">
      <c r="A89" s="22"/>
      <c r="B89" s="14"/>
      <c r="C89" s="10"/>
      <c r="D89" s="48" t="s">
        <v>21</v>
      </c>
      <c r="E89" s="50" t="s">
        <v>122</v>
      </c>
      <c r="F89" s="52">
        <v>100</v>
      </c>
      <c r="G89" s="54">
        <v>6.9</v>
      </c>
      <c r="H89" s="54">
        <v>10.4</v>
      </c>
      <c r="I89" s="54">
        <v>5.8</v>
      </c>
      <c r="J89" s="52">
        <v>160</v>
      </c>
      <c r="K89" s="54" t="s">
        <v>121</v>
      </c>
      <c r="L89" s="40"/>
    </row>
    <row r="90" spans="1:12" ht="30" x14ac:dyDescent="0.25">
      <c r="A90" s="22"/>
      <c r="B90" s="14"/>
      <c r="C90" s="10"/>
      <c r="D90" s="48" t="s">
        <v>22</v>
      </c>
      <c r="E90" s="50" t="s">
        <v>140</v>
      </c>
      <c r="F90" s="52">
        <v>200</v>
      </c>
      <c r="G90" s="54">
        <v>0.1</v>
      </c>
      <c r="H90" s="54">
        <v>0</v>
      </c>
      <c r="I90" s="54">
        <v>15</v>
      </c>
      <c r="J90" s="52">
        <v>97</v>
      </c>
      <c r="K90" s="54" t="s">
        <v>77</v>
      </c>
      <c r="L90" s="40"/>
    </row>
    <row r="91" spans="1:12" ht="15" x14ac:dyDescent="0.25">
      <c r="A91" s="22"/>
      <c r="B91" s="14"/>
      <c r="C91" s="10"/>
      <c r="D91" s="47" t="s">
        <v>23</v>
      </c>
      <c r="E91" s="50" t="s">
        <v>58</v>
      </c>
      <c r="F91" s="52">
        <v>25</v>
      </c>
      <c r="G91" s="54">
        <v>1.9</v>
      </c>
      <c r="H91" s="54">
        <v>0.2</v>
      </c>
      <c r="I91" s="54">
        <v>12.9</v>
      </c>
      <c r="J91" s="52">
        <v>61</v>
      </c>
      <c r="K91" s="55" t="s">
        <v>38</v>
      </c>
      <c r="L91" s="40"/>
    </row>
    <row r="92" spans="1:12" ht="15" x14ac:dyDescent="0.25">
      <c r="A92" s="22"/>
      <c r="B92" s="14"/>
      <c r="C92" s="10"/>
      <c r="D92" s="48"/>
      <c r="E92" s="50"/>
      <c r="F92" s="52"/>
      <c r="G92" s="54"/>
      <c r="H92" s="54"/>
      <c r="I92" s="54"/>
      <c r="J92" s="52"/>
      <c r="K92" s="54"/>
      <c r="L92" s="40"/>
    </row>
    <row r="93" spans="1:12" ht="15" x14ac:dyDescent="0.25">
      <c r="A93" s="22"/>
      <c r="B93" s="14"/>
      <c r="C93" s="10"/>
      <c r="D93" s="47"/>
      <c r="E93" s="50"/>
      <c r="F93" s="52"/>
      <c r="G93" s="54"/>
      <c r="H93" s="54"/>
      <c r="I93" s="54"/>
      <c r="J93" s="52"/>
      <c r="K93" s="55"/>
      <c r="L93" s="40"/>
    </row>
    <row r="94" spans="1:12" ht="15.75" thickBot="1" x14ac:dyDescent="0.3">
      <c r="A94" s="23"/>
      <c r="B94" s="16"/>
      <c r="C94" s="7"/>
      <c r="D94" s="17" t="s">
        <v>29</v>
      </c>
      <c r="E94" s="8"/>
      <c r="F94" s="70">
        <f>SUM(F87:F93)</f>
        <v>585</v>
      </c>
      <c r="G94" s="70">
        <f>SUM(G87:G93)</f>
        <v>15.48</v>
      </c>
      <c r="H94" s="70">
        <f>SUM(H87:H93)</f>
        <v>18.400000000000002</v>
      </c>
      <c r="I94" s="70">
        <f>SUM(I87:I93)</f>
        <v>66.06</v>
      </c>
      <c r="J94" s="70">
        <f>SUM(J87:J93)</f>
        <v>705</v>
      </c>
      <c r="K94" s="24"/>
      <c r="L94" s="18">
        <v>65.53</v>
      </c>
    </row>
    <row r="95" spans="1:12" ht="15" x14ac:dyDescent="0.25">
      <c r="A95" s="25">
        <f>A87</f>
        <v>1</v>
      </c>
      <c r="B95" s="12">
        <f>B87</f>
        <v>5</v>
      </c>
      <c r="C95" s="9" t="s">
        <v>25</v>
      </c>
      <c r="D95" s="56" t="s">
        <v>26</v>
      </c>
      <c r="E95" s="57" t="s">
        <v>64</v>
      </c>
      <c r="F95" s="58">
        <v>220</v>
      </c>
      <c r="G95" s="59">
        <v>5.8</v>
      </c>
      <c r="H95" s="59">
        <v>2</v>
      </c>
      <c r="I95" s="60">
        <v>39.799999999999997</v>
      </c>
      <c r="J95" s="58">
        <v>190</v>
      </c>
      <c r="K95" s="59" t="s">
        <v>65</v>
      </c>
      <c r="L95" s="40"/>
    </row>
    <row r="96" spans="1:12" ht="15" x14ac:dyDescent="0.25">
      <c r="A96" s="22"/>
      <c r="B96" s="14"/>
      <c r="C96" s="10"/>
      <c r="D96" s="48" t="s">
        <v>79</v>
      </c>
      <c r="E96" s="49" t="s">
        <v>82</v>
      </c>
      <c r="F96" s="52">
        <v>60</v>
      </c>
      <c r="G96" s="54">
        <v>1.56</v>
      </c>
      <c r="H96" s="54">
        <v>4.4400000000000004</v>
      </c>
      <c r="I96" s="54">
        <v>8.9700000000000006</v>
      </c>
      <c r="J96" s="52">
        <v>82</v>
      </c>
      <c r="K96" s="54" t="s">
        <v>83</v>
      </c>
      <c r="L96" s="40"/>
    </row>
    <row r="97" spans="1:12" ht="15" x14ac:dyDescent="0.25">
      <c r="A97" s="22"/>
      <c r="B97" s="14"/>
      <c r="C97" s="10"/>
      <c r="D97" s="47" t="s">
        <v>28</v>
      </c>
      <c r="E97" s="49" t="s">
        <v>141</v>
      </c>
      <c r="F97" s="52">
        <v>220</v>
      </c>
      <c r="G97" s="54">
        <v>9.08</v>
      </c>
      <c r="H97" s="54">
        <v>8.67</v>
      </c>
      <c r="I97" s="54">
        <v>19.3</v>
      </c>
      <c r="J97" s="52">
        <v>268</v>
      </c>
      <c r="K97" s="54" t="s">
        <v>54</v>
      </c>
      <c r="L97" s="40"/>
    </row>
    <row r="98" spans="1:12" ht="45" x14ac:dyDescent="0.25">
      <c r="A98" s="22"/>
      <c r="B98" s="14"/>
      <c r="C98" s="10"/>
      <c r="D98" s="48" t="s">
        <v>27</v>
      </c>
      <c r="E98" s="50" t="s">
        <v>122</v>
      </c>
      <c r="F98" s="52">
        <v>100</v>
      </c>
      <c r="G98" s="54">
        <v>6.9</v>
      </c>
      <c r="H98" s="54">
        <v>11.4</v>
      </c>
      <c r="I98" s="54">
        <v>5.8</v>
      </c>
      <c r="J98" s="52">
        <v>160</v>
      </c>
      <c r="K98" s="54" t="s">
        <v>121</v>
      </c>
      <c r="L98" s="40"/>
    </row>
    <row r="99" spans="1:12" ht="30" x14ac:dyDescent="0.25">
      <c r="A99" s="22"/>
      <c r="B99" s="14"/>
      <c r="C99" s="10"/>
      <c r="D99" s="48" t="s">
        <v>22</v>
      </c>
      <c r="E99" s="50" t="s">
        <v>123</v>
      </c>
      <c r="F99" s="52">
        <v>200</v>
      </c>
      <c r="G99" s="54">
        <v>0.1</v>
      </c>
      <c r="H99" s="54">
        <v>0</v>
      </c>
      <c r="I99" s="54">
        <v>15</v>
      </c>
      <c r="J99" s="52">
        <v>97</v>
      </c>
      <c r="K99" s="54" t="s">
        <v>77</v>
      </c>
      <c r="L99" s="40"/>
    </row>
    <row r="100" spans="1:12" ht="15" x14ac:dyDescent="0.25">
      <c r="A100" s="22"/>
      <c r="B100" s="14"/>
      <c r="C100" s="10"/>
      <c r="D100" s="47" t="s">
        <v>23</v>
      </c>
      <c r="E100" s="50" t="s">
        <v>58</v>
      </c>
      <c r="F100" s="52">
        <v>25</v>
      </c>
      <c r="G100" s="54">
        <v>1.9</v>
      </c>
      <c r="H100" s="54">
        <v>0.2</v>
      </c>
      <c r="I100" s="54">
        <v>12.9</v>
      </c>
      <c r="J100" s="52">
        <v>61</v>
      </c>
      <c r="K100" s="55" t="s">
        <v>38</v>
      </c>
      <c r="L100" s="40"/>
    </row>
    <row r="101" spans="1:12" ht="15" x14ac:dyDescent="0.25">
      <c r="A101" s="22"/>
      <c r="B101" s="14"/>
      <c r="C101" s="10"/>
      <c r="D101" s="48"/>
      <c r="E101" s="50"/>
      <c r="F101" s="52"/>
      <c r="G101" s="54"/>
      <c r="H101" s="54"/>
      <c r="I101" s="54"/>
      <c r="J101" s="52"/>
      <c r="K101" s="54"/>
      <c r="L101" s="40"/>
    </row>
    <row r="102" spans="1:12" ht="15" x14ac:dyDescent="0.25">
      <c r="A102" s="22"/>
      <c r="B102" s="14"/>
      <c r="C102" s="10"/>
      <c r="D102" s="47"/>
      <c r="E102" s="50"/>
      <c r="F102" s="53"/>
      <c r="G102" s="54"/>
      <c r="H102" s="54"/>
      <c r="I102" s="54"/>
      <c r="J102" s="52"/>
      <c r="K102" s="55"/>
      <c r="L102" s="40"/>
    </row>
    <row r="103" spans="1:12" ht="15" x14ac:dyDescent="0.25">
      <c r="A103" s="22"/>
      <c r="B103" s="14"/>
      <c r="C103" s="10"/>
      <c r="D103" s="5"/>
      <c r="E103" s="39"/>
      <c r="F103" s="73"/>
      <c r="G103" s="73"/>
      <c r="H103" s="73"/>
      <c r="I103" s="73"/>
      <c r="J103" s="73"/>
      <c r="K103" s="74"/>
      <c r="L103" s="40"/>
    </row>
    <row r="104" spans="1:12" ht="15" x14ac:dyDescent="0.25">
      <c r="A104" s="23"/>
      <c r="B104" s="16"/>
      <c r="C104" s="7"/>
      <c r="D104" s="17" t="s">
        <v>29</v>
      </c>
      <c r="E104" s="8"/>
      <c r="F104" s="70">
        <f>SUM(F95:F103)</f>
        <v>825</v>
      </c>
      <c r="G104" s="70">
        <f>SUM(G95:G103)</f>
        <v>25.339999999999996</v>
      </c>
      <c r="H104" s="70">
        <f>SUM(H95:H103)</f>
        <v>26.709999999999997</v>
      </c>
      <c r="I104" s="70">
        <f>SUM(I95:I103)</f>
        <v>101.77</v>
      </c>
      <c r="J104" s="70">
        <f>SUM(J95:J103)</f>
        <v>858</v>
      </c>
      <c r="K104" s="72"/>
      <c r="L104" s="18">
        <v>79.55</v>
      </c>
    </row>
    <row r="105" spans="1:12" ht="15.75" customHeight="1" thickBot="1" x14ac:dyDescent="0.25">
      <c r="A105" s="28">
        <f>A87</f>
        <v>1</v>
      </c>
      <c r="B105" s="29">
        <f>B87</f>
        <v>5</v>
      </c>
      <c r="C105" s="89" t="s">
        <v>4</v>
      </c>
      <c r="D105" s="90"/>
      <c r="E105" s="30"/>
      <c r="F105" s="71">
        <f>F94+F104</f>
        <v>1410</v>
      </c>
      <c r="G105" s="71">
        <f>G94+G104</f>
        <v>40.819999999999993</v>
      </c>
      <c r="H105" s="71">
        <f>H94+H104</f>
        <v>45.11</v>
      </c>
      <c r="I105" s="71">
        <f>I94+I104</f>
        <v>167.82999999999998</v>
      </c>
      <c r="J105" s="71">
        <f>J94+J104</f>
        <v>1563</v>
      </c>
      <c r="K105" s="71"/>
      <c r="L105" s="31">
        <f>L94+L104</f>
        <v>145.07999999999998</v>
      </c>
    </row>
    <row r="106" spans="1:12" ht="15" x14ac:dyDescent="0.25">
      <c r="A106" s="19">
        <v>2</v>
      </c>
      <c r="B106" s="20">
        <v>1</v>
      </c>
      <c r="C106" s="21" t="s">
        <v>20</v>
      </c>
      <c r="D106" s="47" t="s">
        <v>21</v>
      </c>
      <c r="E106" s="49" t="s">
        <v>70</v>
      </c>
      <c r="F106" s="52">
        <v>150</v>
      </c>
      <c r="G106" s="54">
        <v>3</v>
      </c>
      <c r="H106" s="54">
        <v>2.4</v>
      </c>
      <c r="I106" s="54">
        <v>12</v>
      </c>
      <c r="J106" s="52">
        <v>150</v>
      </c>
      <c r="K106" s="54" t="s">
        <v>57</v>
      </c>
      <c r="L106" s="38"/>
    </row>
    <row r="107" spans="1:12" ht="15" x14ac:dyDescent="0.25">
      <c r="A107" s="22"/>
      <c r="B107" s="14"/>
      <c r="C107" s="10"/>
      <c r="D107" s="48" t="s">
        <v>21</v>
      </c>
      <c r="E107" s="50" t="s">
        <v>125</v>
      </c>
      <c r="F107" s="52">
        <v>100</v>
      </c>
      <c r="G107" s="54">
        <v>9.5</v>
      </c>
      <c r="H107" s="54">
        <v>7</v>
      </c>
      <c r="I107" s="54">
        <v>22</v>
      </c>
      <c r="J107" s="52">
        <v>197</v>
      </c>
      <c r="K107" s="54" t="s">
        <v>124</v>
      </c>
      <c r="L107" s="40"/>
    </row>
    <row r="108" spans="1:12" ht="30" x14ac:dyDescent="0.25">
      <c r="A108" s="22"/>
      <c r="B108" s="14"/>
      <c r="C108" s="10"/>
      <c r="D108" s="48" t="s">
        <v>22</v>
      </c>
      <c r="E108" s="50" t="s">
        <v>35</v>
      </c>
      <c r="F108" s="52">
        <v>200</v>
      </c>
      <c r="G108" s="54">
        <v>0.2</v>
      </c>
      <c r="H108" s="54">
        <v>0</v>
      </c>
      <c r="I108" s="54">
        <v>15</v>
      </c>
      <c r="J108" s="52">
        <v>58</v>
      </c>
      <c r="K108" s="54" t="s">
        <v>37</v>
      </c>
      <c r="L108" s="40"/>
    </row>
    <row r="109" spans="1:12" ht="15" x14ac:dyDescent="0.25">
      <c r="A109" s="22"/>
      <c r="B109" s="14"/>
      <c r="C109" s="10"/>
      <c r="D109" s="48" t="s">
        <v>79</v>
      </c>
      <c r="E109" s="50" t="s">
        <v>80</v>
      </c>
      <c r="F109" s="52">
        <v>60</v>
      </c>
      <c r="G109" s="54">
        <v>1.9</v>
      </c>
      <c r="H109" s="54">
        <v>0</v>
      </c>
      <c r="I109" s="54">
        <v>4.9000000000000004</v>
      </c>
      <c r="J109" s="52">
        <v>59</v>
      </c>
      <c r="K109" s="54" t="s">
        <v>37</v>
      </c>
      <c r="L109" s="40"/>
    </row>
    <row r="110" spans="1:12" ht="30" x14ac:dyDescent="0.25">
      <c r="A110" s="22"/>
      <c r="B110" s="14"/>
      <c r="C110" s="10"/>
      <c r="D110" s="47" t="s">
        <v>23</v>
      </c>
      <c r="E110" s="50" t="s">
        <v>126</v>
      </c>
      <c r="F110" s="52">
        <v>60</v>
      </c>
      <c r="G110" s="54">
        <v>3.9</v>
      </c>
      <c r="H110" s="54">
        <v>8.6</v>
      </c>
      <c r="I110" s="54">
        <v>25.9</v>
      </c>
      <c r="J110" s="52">
        <v>197</v>
      </c>
      <c r="K110" s="55" t="s">
        <v>38</v>
      </c>
      <c r="L110" s="40">
        <v>63.22</v>
      </c>
    </row>
    <row r="111" spans="1:12" ht="15" x14ac:dyDescent="0.25">
      <c r="A111" s="22"/>
      <c r="B111" s="14"/>
      <c r="C111" s="10"/>
      <c r="D111" s="47"/>
      <c r="E111" s="50"/>
      <c r="F111" s="52"/>
      <c r="G111" s="54"/>
      <c r="H111" s="54"/>
      <c r="I111" s="54"/>
      <c r="J111" s="52"/>
      <c r="K111" s="55"/>
      <c r="L111" s="40"/>
    </row>
    <row r="112" spans="1:12" ht="15" x14ac:dyDescent="0.25">
      <c r="A112" s="22"/>
      <c r="B112" s="14"/>
      <c r="C112" s="10"/>
      <c r="D112" s="47"/>
      <c r="E112" s="51"/>
      <c r="F112" s="53"/>
      <c r="G112" s="55"/>
      <c r="H112" s="55"/>
      <c r="I112" s="55"/>
      <c r="J112" s="53"/>
      <c r="K112" s="55"/>
      <c r="L112" s="40"/>
    </row>
    <row r="113" spans="1:12" ht="15" x14ac:dyDescent="0.25">
      <c r="A113" s="22"/>
      <c r="B113" s="14"/>
      <c r="C113" s="10"/>
      <c r="D113" s="5"/>
      <c r="E113" s="39"/>
      <c r="F113" s="73"/>
      <c r="G113" s="73"/>
      <c r="H113" s="73"/>
      <c r="I113" s="73"/>
      <c r="J113" s="73"/>
      <c r="K113" s="74"/>
      <c r="L113" s="40"/>
    </row>
    <row r="114" spans="1:12" ht="15" x14ac:dyDescent="0.25">
      <c r="A114" s="22"/>
      <c r="B114" s="14"/>
      <c r="C114" s="10"/>
      <c r="D114" s="5"/>
      <c r="E114" s="39"/>
      <c r="F114" s="73"/>
      <c r="G114" s="73"/>
      <c r="H114" s="73"/>
      <c r="I114" s="73"/>
      <c r="J114" s="73"/>
      <c r="K114" s="74"/>
      <c r="L114" s="40"/>
    </row>
    <row r="115" spans="1:12" ht="15.75" thickBot="1" x14ac:dyDescent="0.3">
      <c r="A115" s="23"/>
      <c r="B115" s="16"/>
      <c r="C115" s="7"/>
      <c r="D115" s="17" t="s">
        <v>29</v>
      </c>
      <c r="E115" s="8"/>
      <c r="F115" s="70">
        <f>SUM(F106:F114)</f>
        <v>570</v>
      </c>
      <c r="G115" s="70">
        <f t="shared" ref="G115:J115" si="14">SUM(G106:G114)</f>
        <v>18.5</v>
      </c>
      <c r="H115" s="70">
        <f t="shared" si="14"/>
        <v>18</v>
      </c>
      <c r="I115" s="70">
        <f t="shared" si="14"/>
        <v>79.8</v>
      </c>
      <c r="J115" s="70">
        <f t="shared" si="14"/>
        <v>661</v>
      </c>
      <c r="K115" s="72"/>
      <c r="L115" s="18">
        <v>63.22</v>
      </c>
    </row>
    <row r="116" spans="1:12" ht="30.75" thickBot="1" x14ac:dyDescent="0.3">
      <c r="A116" s="25">
        <f>A106</f>
        <v>2</v>
      </c>
      <c r="B116" s="12">
        <f>B106</f>
        <v>1</v>
      </c>
      <c r="C116" s="9" t="s">
        <v>25</v>
      </c>
      <c r="D116" s="56" t="s">
        <v>26</v>
      </c>
      <c r="E116" s="57" t="s">
        <v>47</v>
      </c>
      <c r="F116" s="58">
        <v>220</v>
      </c>
      <c r="G116" s="59">
        <v>8</v>
      </c>
      <c r="H116" s="59">
        <v>9</v>
      </c>
      <c r="I116" s="60">
        <v>30.8</v>
      </c>
      <c r="J116" s="58">
        <v>225</v>
      </c>
      <c r="K116" s="59" t="s">
        <v>48</v>
      </c>
      <c r="L116" s="40"/>
    </row>
    <row r="117" spans="1:12" ht="15" x14ac:dyDescent="0.25">
      <c r="A117" s="22"/>
      <c r="B117" s="14"/>
      <c r="C117" s="10"/>
      <c r="D117" s="47" t="s">
        <v>28</v>
      </c>
      <c r="E117" s="49" t="s">
        <v>70</v>
      </c>
      <c r="F117" s="52">
        <v>150</v>
      </c>
      <c r="G117" s="54">
        <v>3</v>
      </c>
      <c r="H117" s="54">
        <v>2.4</v>
      </c>
      <c r="I117" s="54">
        <v>12</v>
      </c>
      <c r="J117" s="52">
        <v>150</v>
      </c>
      <c r="K117" s="54" t="s">
        <v>57</v>
      </c>
      <c r="L117" s="38"/>
    </row>
    <row r="118" spans="1:12" ht="15" x14ac:dyDescent="0.25">
      <c r="A118" s="22"/>
      <c r="B118" s="14"/>
      <c r="C118" s="10"/>
      <c r="D118" s="48" t="s">
        <v>27</v>
      </c>
      <c r="E118" s="50" t="s">
        <v>125</v>
      </c>
      <c r="F118" s="52">
        <v>100</v>
      </c>
      <c r="G118" s="54">
        <v>9.5</v>
      </c>
      <c r="H118" s="54">
        <v>13</v>
      </c>
      <c r="I118" s="54">
        <v>22</v>
      </c>
      <c r="J118" s="52">
        <v>197</v>
      </c>
      <c r="K118" s="54" t="s">
        <v>124</v>
      </c>
      <c r="L118" s="40"/>
    </row>
    <row r="119" spans="1:12" ht="30" x14ac:dyDescent="0.25">
      <c r="A119" s="22"/>
      <c r="B119" s="14"/>
      <c r="C119" s="10"/>
      <c r="D119" s="48" t="s">
        <v>22</v>
      </c>
      <c r="E119" s="50" t="s">
        <v>35</v>
      </c>
      <c r="F119" s="52">
        <v>200</v>
      </c>
      <c r="G119" s="54">
        <v>0.2</v>
      </c>
      <c r="H119" s="54">
        <v>0</v>
      </c>
      <c r="I119" s="54">
        <v>15</v>
      </c>
      <c r="J119" s="52">
        <v>58</v>
      </c>
      <c r="K119" s="54" t="s">
        <v>37</v>
      </c>
      <c r="L119" s="40"/>
    </row>
    <row r="120" spans="1:12" ht="15" x14ac:dyDescent="0.25">
      <c r="A120" s="22"/>
      <c r="B120" s="14"/>
      <c r="C120" s="10"/>
      <c r="D120" s="48" t="s">
        <v>79</v>
      </c>
      <c r="E120" s="50" t="s">
        <v>80</v>
      </c>
      <c r="F120" s="52">
        <v>60</v>
      </c>
      <c r="G120" s="54">
        <v>1.9</v>
      </c>
      <c r="H120" s="54">
        <v>0</v>
      </c>
      <c r="I120" s="54">
        <v>4.9000000000000004</v>
      </c>
      <c r="J120" s="52">
        <v>59</v>
      </c>
      <c r="K120" s="54" t="s">
        <v>37</v>
      </c>
      <c r="L120" s="40"/>
    </row>
    <row r="121" spans="1:12" ht="30" x14ac:dyDescent="0.25">
      <c r="A121" s="22"/>
      <c r="B121" s="14"/>
      <c r="C121" s="10"/>
      <c r="D121" s="47" t="s">
        <v>23</v>
      </c>
      <c r="E121" s="51" t="s">
        <v>134</v>
      </c>
      <c r="F121" s="53">
        <v>58</v>
      </c>
      <c r="G121" s="55">
        <v>4.3</v>
      </c>
      <c r="H121" s="55">
        <v>0.6</v>
      </c>
      <c r="I121" s="55">
        <v>29.8</v>
      </c>
      <c r="J121" s="53">
        <v>133</v>
      </c>
      <c r="K121" s="55" t="s">
        <v>38</v>
      </c>
      <c r="L121" s="40">
        <v>75.099999999999994</v>
      </c>
    </row>
    <row r="122" spans="1:12" ht="15" x14ac:dyDescent="0.25">
      <c r="A122" s="22"/>
      <c r="B122" s="14"/>
      <c r="C122" s="10"/>
      <c r="D122" s="47"/>
      <c r="E122" s="51"/>
      <c r="F122" s="53"/>
      <c r="G122" s="55"/>
      <c r="H122" s="55"/>
      <c r="I122" s="55"/>
      <c r="J122" s="53"/>
      <c r="K122" s="55"/>
      <c r="L122" s="40"/>
    </row>
    <row r="123" spans="1:12" ht="15" x14ac:dyDescent="0.25">
      <c r="A123" s="22"/>
      <c r="B123" s="14"/>
      <c r="C123" s="10"/>
      <c r="D123" s="6"/>
      <c r="E123" s="39"/>
      <c r="F123" s="40"/>
      <c r="G123" s="40"/>
      <c r="H123" s="40"/>
      <c r="I123" s="40"/>
      <c r="J123" s="40"/>
      <c r="K123" s="41"/>
      <c r="L123" s="40"/>
    </row>
    <row r="124" spans="1:12" ht="15" x14ac:dyDescent="0.25">
      <c r="A124" s="22"/>
      <c r="B124" s="14"/>
      <c r="C124" s="10"/>
      <c r="D124" s="5"/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22"/>
      <c r="B125" s="14"/>
      <c r="C125" s="10"/>
      <c r="D125" s="5"/>
      <c r="E125" s="39"/>
      <c r="F125" s="73"/>
      <c r="G125" s="73"/>
      <c r="H125" s="73"/>
      <c r="I125" s="73"/>
      <c r="J125" s="73"/>
      <c r="K125" s="74"/>
      <c r="L125" s="40"/>
    </row>
    <row r="126" spans="1:12" ht="15" x14ac:dyDescent="0.25">
      <c r="A126" s="23"/>
      <c r="B126" s="16"/>
      <c r="C126" s="7"/>
      <c r="D126" s="17" t="s">
        <v>29</v>
      </c>
      <c r="E126" s="8"/>
      <c r="F126" s="70">
        <f>SUM(F116:F125)</f>
        <v>788</v>
      </c>
      <c r="G126" s="70">
        <f>SUM(G116:G125)</f>
        <v>26.9</v>
      </c>
      <c r="H126" s="70">
        <f>SUM(H116:H125)</f>
        <v>25</v>
      </c>
      <c r="I126" s="70">
        <f>SUM(I116:I125)</f>
        <v>114.5</v>
      </c>
      <c r="J126" s="70">
        <f>SUM(J116:J125)</f>
        <v>822</v>
      </c>
      <c r="K126" s="72"/>
      <c r="L126" s="18">
        <v>75.099999999999994</v>
      </c>
    </row>
    <row r="127" spans="1:12" ht="15.75" thickBot="1" x14ac:dyDescent="0.25">
      <c r="A127" s="28">
        <f>A106</f>
        <v>2</v>
      </c>
      <c r="B127" s="29">
        <f>B106</f>
        <v>1</v>
      </c>
      <c r="C127" s="89" t="s">
        <v>4</v>
      </c>
      <c r="D127" s="90"/>
      <c r="E127" s="30"/>
      <c r="F127" s="71">
        <f>F115+F126</f>
        <v>1358</v>
      </c>
      <c r="G127" s="71">
        <f>G115+G126</f>
        <v>45.4</v>
      </c>
      <c r="H127" s="71">
        <f>H115+H126</f>
        <v>43</v>
      </c>
      <c r="I127" s="71">
        <f>I115+I126</f>
        <v>194.3</v>
      </c>
      <c r="J127" s="71">
        <f>J115+J126</f>
        <v>1483</v>
      </c>
      <c r="K127" s="71"/>
      <c r="L127" s="31">
        <f>L115+L126</f>
        <v>138.32</v>
      </c>
    </row>
    <row r="128" spans="1:12" ht="15" x14ac:dyDescent="0.25">
      <c r="A128" s="13">
        <v>2</v>
      </c>
      <c r="B128" s="14">
        <v>2</v>
      </c>
      <c r="C128" s="21" t="s">
        <v>20</v>
      </c>
      <c r="D128" s="47" t="s">
        <v>21</v>
      </c>
      <c r="E128" s="49" t="s">
        <v>62</v>
      </c>
      <c r="F128" s="52">
        <v>160</v>
      </c>
      <c r="G128" s="54">
        <v>3.6</v>
      </c>
      <c r="H128" s="54">
        <v>5.0999999999999996</v>
      </c>
      <c r="I128" s="54">
        <v>9</v>
      </c>
      <c r="J128" s="52">
        <v>225</v>
      </c>
      <c r="K128" s="54" t="s">
        <v>63</v>
      </c>
      <c r="L128" s="38"/>
    </row>
    <row r="129" spans="1:12" ht="45" x14ac:dyDescent="0.25">
      <c r="A129" s="13"/>
      <c r="B129" s="14"/>
      <c r="C129" s="10"/>
      <c r="D129" s="48" t="s">
        <v>21</v>
      </c>
      <c r="E129" s="50" t="s">
        <v>76</v>
      </c>
      <c r="F129" s="52">
        <v>100</v>
      </c>
      <c r="G129" s="54">
        <v>4.7</v>
      </c>
      <c r="H129" s="54">
        <v>4.4000000000000004</v>
      </c>
      <c r="I129" s="54">
        <v>14.5</v>
      </c>
      <c r="J129" s="52">
        <v>176</v>
      </c>
      <c r="K129" s="54" t="s">
        <v>75</v>
      </c>
      <c r="L129" s="40"/>
    </row>
    <row r="130" spans="1:12" ht="30" x14ac:dyDescent="0.25">
      <c r="A130" s="13"/>
      <c r="B130" s="14"/>
      <c r="C130" s="10"/>
      <c r="D130" s="48" t="s">
        <v>22</v>
      </c>
      <c r="E130" s="50" t="s">
        <v>143</v>
      </c>
      <c r="F130" s="52">
        <v>200</v>
      </c>
      <c r="G130" s="54">
        <v>0.1</v>
      </c>
      <c r="H130" s="54">
        <v>0</v>
      </c>
      <c r="I130" s="54">
        <v>27</v>
      </c>
      <c r="J130" s="52">
        <v>107</v>
      </c>
      <c r="K130" s="54" t="s">
        <v>142</v>
      </c>
      <c r="L130" s="40"/>
    </row>
    <row r="131" spans="1:12" ht="15" x14ac:dyDescent="0.25">
      <c r="A131" s="13"/>
      <c r="B131" s="14"/>
      <c r="C131" s="10"/>
      <c r="D131" s="48" t="s">
        <v>79</v>
      </c>
      <c r="E131" s="50" t="s">
        <v>82</v>
      </c>
      <c r="F131" s="52">
        <v>60</v>
      </c>
      <c r="G131" s="54">
        <v>1.56</v>
      </c>
      <c r="H131" s="54">
        <v>2.2000000000000002</v>
      </c>
      <c r="I131" s="54">
        <v>8.9700000000000006</v>
      </c>
      <c r="J131" s="52">
        <v>82</v>
      </c>
      <c r="K131" s="54" t="s">
        <v>42</v>
      </c>
      <c r="L131" s="40"/>
    </row>
    <row r="132" spans="1:12" ht="45" x14ac:dyDescent="0.25">
      <c r="A132" s="13"/>
      <c r="B132" s="14"/>
      <c r="C132" s="10"/>
      <c r="D132" s="48" t="s">
        <v>103</v>
      </c>
      <c r="E132" s="50" t="s">
        <v>104</v>
      </c>
      <c r="F132" s="52">
        <v>200</v>
      </c>
      <c r="G132" s="54">
        <v>6</v>
      </c>
      <c r="H132" s="54">
        <v>6.4</v>
      </c>
      <c r="I132" s="54">
        <v>9.4</v>
      </c>
      <c r="J132" s="52">
        <v>120</v>
      </c>
      <c r="K132" s="54" t="s">
        <v>42</v>
      </c>
      <c r="L132" s="40"/>
    </row>
    <row r="133" spans="1:12" ht="15" x14ac:dyDescent="0.25">
      <c r="A133" s="13"/>
      <c r="B133" s="14"/>
      <c r="C133" s="10"/>
      <c r="D133" s="47" t="s">
        <v>23</v>
      </c>
      <c r="E133" s="51" t="s">
        <v>102</v>
      </c>
      <c r="F133" s="53">
        <v>25</v>
      </c>
      <c r="G133" s="55">
        <v>1.9</v>
      </c>
      <c r="H133" s="55">
        <v>0.2</v>
      </c>
      <c r="I133" s="55">
        <v>12.9</v>
      </c>
      <c r="J133" s="53">
        <v>61</v>
      </c>
      <c r="K133" s="55" t="s">
        <v>38</v>
      </c>
      <c r="L133" s="40">
        <v>66.58</v>
      </c>
    </row>
    <row r="134" spans="1:12" ht="15" x14ac:dyDescent="0.25">
      <c r="A134" s="13"/>
      <c r="B134" s="14"/>
      <c r="C134" s="10"/>
      <c r="D134" s="47"/>
      <c r="E134" s="50"/>
      <c r="F134" s="52"/>
      <c r="G134" s="54"/>
      <c r="H134" s="54"/>
      <c r="I134" s="54"/>
      <c r="J134" s="52"/>
      <c r="K134" s="55"/>
      <c r="L134" s="40"/>
    </row>
    <row r="135" spans="1:12" ht="15" x14ac:dyDescent="0.25">
      <c r="A135" s="13"/>
      <c r="B135" s="14"/>
      <c r="C135" s="10"/>
      <c r="D135" s="47"/>
      <c r="E135" s="51"/>
      <c r="F135" s="53"/>
      <c r="G135" s="55"/>
      <c r="H135" s="55"/>
      <c r="I135" s="55"/>
      <c r="J135" s="53"/>
      <c r="K135" s="55"/>
      <c r="L135" s="40"/>
    </row>
    <row r="136" spans="1:12" ht="15" x14ac:dyDescent="0.25">
      <c r="A136" s="13"/>
      <c r="B136" s="14"/>
      <c r="C136" s="10"/>
      <c r="D136" s="47"/>
      <c r="E136" s="51"/>
      <c r="F136" s="75"/>
      <c r="G136" s="76"/>
      <c r="H136" s="76"/>
      <c r="I136" s="76"/>
      <c r="J136" s="75"/>
      <c r="K136" s="76"/>
      <c r="L136" s="40"/>
    </row>
    <row r="137" spans="1:12" ht="15" x14ac:dyDescent="0.25">
      <c r="A137" s="13"/>
      <c r="B137" s="14"/>
      <c r="C137" s="10"/>
      <c r="D137" s="6"/>
      <c r="E137" s="39"/>
      <c r="F137" s="73"/>
      <c r="G137" s="73"/>
      <c r="H137" s="73"/>
      <c r="I137" s="73"/>
      <c r="J137" s="73"/>
      <c r="K137" s="74"/>
      <c r="L137" s="40"/>
    </row>
    <row r="138" spans="1:12" ht="15.75" thickBot="1" x14ac:dyDescent="0.3">
      <c r="A138" s="15"/>
      <c r="B138" s="16"/>
      <c r="C138" s="7"/>
      <c r="D138" s="17" t="s">
        <v>29</v>
      </c>
      <c r="E138" s="8"/>
      <c r="F138" s="70">
        <f>SUM(F128:F137)</f>
        <v>745</v>
      </c>
      <c r="G138" s="70">
        <f t="shared" ref="G138:J138" si="15">SUM(G128:G137)</f>
        <v>17.86</v>
      </c>
      <c r="H138" s="70">
        <f t="shared" si="15"/>
        <v>18.3</v>
      </c>
      <c r="I138" s="70">
        <f t="shared" si="15"/>
        <v>81.77000000000001</v>
      </c>
      <c r="J138" s="70">
        <f t="shared" si="15"/>
        <v>771</v>
      </c>
      <c r="K138" s="72"/>
      <c r="L138" s="18">
        <f>L133</f>
        <v>66.58</v>
      </c>
    </row>
    <row r="139" spans="1:12" ht="15.75" thickBot="1" x14ac:dyDescent="0.3">
      <c r="A139" s="12">
        <f>A128</f>
        <v>2</v>
      </c>
      <c r="B139" s="12">
        <f>B128</f>
        <v>2</v>
      </c>
      <c r="C139" s="9" t="s">
        <v>25</v>
      </c>
      <c r="D139" s="56" t="s">
        <v>26</v>
      </c>
      <c r="E139" s="57" t="s">
        <v>49</v>
      </c>
      <c r="F139" s="58">
        <v>200</v>
      </c>
      <c r="G139" s="59">
        <v>7</v>
      </c>
      <c r="H139" s="59">
        <v>1.8</v>
      </c>
      <c r="I139" s="60">
        <v>26</v>
      </c>
      <c r="J139" s="58">
        <v>189</v>
      </c>
      <c r="K139" s="59" t="s">
        <v>50</v>
      </c>
      <c r="L139" s="40"/>
    </row>
    <row r="140" spans="1:12" ht="15" x14ac:dyDescent="0.25">
      <c r="A140" s="13"/>
      <c r="B140" s="14"/>
      <c r="C140" s="10"/>
      <c r="D140" s="47" t="s">
        <v>28</v>
      </c>
      <c r="E140" s="49" t="s">
        <v>62</v>
      </c>
      <c r="F140" s="52">
        <v>160</v>
      </c>
      <c r="G140" s="54">
        <v>3.6</v>
      </c>
      <c r="H140" s="54">
        <v>5.0999999999999996</v>
      </c>
      <c r="I140" s="54">
        <v>9</v>
      </c>
      <c r="J140" s="52">
        <v>225</v>
      </c>
      <c r="K140" s="54" t="s">
        <v>63</v>
      </c>
      <c r="L140" s="38"/>
    </row>
    <row r="141" spans="1:12" ht="45" x14ac:dyDescent="0.25">
      <c r="A141" s="13"/>
      <c r="B141" s="14"/>
      <c r="C141" s="10"/>
      <c r="D141" s="48" t="s">
        <v>27</v>
      </c>
      <c r="E141" s="50" t="s">
        <v>145</v>
      </c>
      <c r="F141" s="52">
        <v>100</v>
      </c>
      <c r="G141" s="54">
        <v>4.7</v>
      </c>
      <c r="H141" s="54">
        <v>9.4</v>
      </c>
      <c r="I141" s="54">
        <v>14.5</v>
      </c>
      <c r="J141" s="52">
        <v>176</v>
      </c>
      <c r="K141" s="54" t="s">
        <v>75</v>
      </c>
      <c r="L141" s="40"/>
    </row>
    <row r="142" spans="1:12" ht="30" x14ac:dyDescent="0.25">
      <c r="A142" s="13"/>
      <c r="B142" s="14"/>
      <c r="C142" s="10"/>
      <c r="D142" s="48" t="s">
        <v>22</v>
      </c>
      <c r="E142" s="50" t="s">
        <v>144</v>
      </c>
      <c r="F142" s="52">
        <v>200</v>
      </c>
      <c r="G142" s="54">
        <v>0.1</v>
      </c>
      <c r="H142" s="54">
        <v>0</v>
      </c>
      <c r="I142" s="54">
        <v>27</v>
      </c>
      <c r="J142" s="52">
        <v>107</v>
      </c>
      <c r="K142" s="54" t="s">
        <v>142</v>
      </c>
      <c r="L142" s="40"/>
    </row>
    <row r="143" spans="1:12" ht="15" x14ac:dyDescent="0.25">
      <c r="A143" s="13"/>
      <c r="B143" s="14"/>
      <c r="C143" s="10"/>
      <c r="D143" s="48" t="s">
        <v>79</v>
      </c>
      <c r="E143" s="50" t="s">
        <v>82</v>
      </c>
      <c r="F143" s="52">
        <v>60</v>
      </c>
      <c r="G143" s="54">
        <v>1.56</v>
      </c>
      <c r="H143" s="54">
        <v>2.2000000000000002</v>
      </c>
      <c r="I143" s="54">
        <v>8.9700000000000006</v>
      </c>
      <c r="J143" s="52">
        <v>82</v>
      </c>
      <c r="K143" s="54" t="s">
        <v>42</v>
      </c>
      <c r="L143" s="40"/>
    </row>
    <row r="144" spans="1:12" ht="45" x14ac:dyDescent="0.25">
      <c r="A144" s="13"/>
      <c r="B144" s="14"/>
      <c r="C144" s="10"/>
      <c r="D144" s="48" t="s">
        <v>103</v>
      </c>
      <c r="E144" s="50" t="s">
        <v>104</v>
      </c>
      <c r="F144" s="52">
        <v>200</v>
      </c>
      <c r="G144" s="54">
        <v>6</v>
      </c>
      <c r="H144" s="54">
        <v>6.4</v>
      </c>
      <c r="I144" s="54">
        <v>9.4</v>
      </c>
      <c r="J144" s="52">
        <v>120</v>
      </c>
      <c r="K144" s="54" t="s">
        <v>42</v>
      </c>
      <c r="L144" s="40"/>
    </row>
    <row r="145" spans="1:12" ht="15" x14ac:dyDescent="0.25">
      <c r="A145" s="13"/>
      <c r="B145" s="14"/>
      <c r="C145" s="10"/>
      <c r="D145" s="47" t="s">
        <v>23</v>
      </c>
      <c r="E145" s="51" t="s">
        <v>102</v>
      </c>
      <c r="F145" s="53">
        <v>25</v>
      </c>
      <c r="G145" s="55">
        <v>1.9</v>
      </c>
      <c r="H145" s="55">
        <v>0.2</v>
      </c>
      <c r="I145" s="55">
        <v>12.9</v>
      </c>
      <c r="J145" s="53">
        <v>61</v>
      </c>
      <c r="K145" s="55" t="s">
        <v>38</v>
      </c>
      <c r="L145" s="40">
        <v>78.319999999999993</v>
      </c>
    </row>
    <row r="146" spans="1:12" ht="15" x14ac:dyDescent="0.25">
      <c r="A146" s="13"/>
      <c r="B146" s="14"/>
      <c r="C146" s="10"/>
      <c r="D146" s="47"/>
      <c r="E146" s="50"/>
      <c r="F146" s="52"/>
      <c r="G146" s="54"/>
      <c r="H146" s="54"/>
      <c r="I146" s="54"/>
      <c r="J146" s="52"/>
      <c r="K146" s="55"/>
      <c r="L146" s="40"/>
    </row>
    <row r="147" spans="1:12" ht="15" x14ac:dyDescent="0.25">
      <c r="A147" s="13"/>
      <c r="B147" s="14"/>
      <c r="C147" s="10"/>
      <c r="D147" s="47"/>
      <c r="E147" s="51"/>
      <c r="F147" s="53"/>
      <c r="G147" s="55"/>
      <c r="H147" s="55"/>
      <c r="I147" s="55"/>
      <c r="J147" s="53"/>
      <c r="K147" s="55"/>
      <c r="L147" s="40"/>
    </row>
    <row r="148" spans="1:12" ht="15" x14ac:dyDescent="0.25">
      <c r="A148" s="13"/>
      <c r="B148" s="14"/>
      <c r="C148" s="10"/>
      <c r="D148" s="6"/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13"/>
      <c r="B149" s="14"/>
      <c r="C149" s="10"/>
      <c r="D149" s="47"/>
      <c r="E149" s="50"/>
      <c r="F149" s="77"/>
      <c r="G149" s="77"/>
      <c r="H149" s="77"/>
      <c r="I149" s="77"/>
      <c r="J149" s="77"/>
      <c r="K149" s="76"/>
      <c r="L149" s="40"/>
    </row>
    <row r="150" spans="1:12" ht="15" x14ac:dyDescent="0.25">
      <c r="A150" s="13"/>
      <c r="B150" s="14"/>
      <c r="C150" s="10"/>
      <c r="D150" s="47"/>
      <c r="E150" s="51"/>
      <c r="F150" s="75"/>
      <c r="G150" s="76"/>
      <c r="H150" s="76"/>
      <c r="I150" s="76"/>
      <c r="J150" s="75"/>
      <c r="K150" s="76"/>
      <c r="L150" s="40"/>
    </row>
    <row r="151" spans="1:12" ht="15" x14ac:dyDescent="0.25">
      <c r="A151" s="15"/>
      <c r="B151" s="16"/>
      <c r="C151" s="7"/>
      <c r="D151" s="17" t="s">
        <v>29</v>
      </c>
      <c r="E151" s="8"/>
      <c r="F151" s="70">
        <f>SUM(F139:F150)</f>
        <v>945</v>
      </c>
      <c r="G151" s="70">
        <f t="shared" ref="G151:J151" si="16">SUM(G139:G150)</f>
        <v>24.86</v>
      </c>
      <c r="H151" s="70">
        <f t="shared" si="16"/>
        <v>25.099999999999998</v>
      </c>
      <c r="I151" s="70">
        <f t="shared" si="16"/>
        <v>107.77000000000001</v>
      </c>
      <c r="J151" s="70">
        <f t="shared" si="16"/>
        <v>960</v>
      </c>
      <c r="K151" s="72"/>
      <c r="L151" s="18">
        <f>L145</f>
        <v>78.319999999999993</v>
      </c>
    </row>
    <row r="152" spans="1:12" ht="15.75" thickBot="1" x14ac:dyDescent="0.25">
      <c r="A152" s="32">
        <f>A128</f>
        <v>2</v>
      </c>
      <c r="B152" s="32">
        <f>B128</f>
        <v>2</v>
      </c>
      <c r="C152" s="89" t="s">
        <v>4</v>
      </c>
      <c r="D152" s="90"/>
      <c r="E152" s="30"/>
      <c r="F152" s="71">
        <f>F138+F151</f>
        <v>1690</v>
      </c>
      <c r="G152" s="71">
        <f t="shared" ref="G152" si="17">G138+G151</f>
        <v>42.72</v>
      </c>
      <c r="H152" s="71">
        <f t="shared" ref="H152" si="18">H138+H151</f>
        <v>43.4</v>
      </c>
      <c r="I152" s="71">
        <f t="shared" ref="I152" si="19">I138+I151</f>
        <v>189.54000000000002</v>
      </c>
      <c r="J152" s="71">
        <f t="shared" ref="J152:L152" si="20">J138+J151</f>
        <v>1731</v>
      </c>
      <c r="K152" s="71"/>
      <c r="L152" s="31">
        <f t="shared" si="20"/>
        <v>144.89999999999998</v>
      </c>
    </row>
    <row r="153" spans="1:12" ht="30" x14ac:dyDescent="0.25">
      <c r="A153" s="19">
        <v>2</v>
      </c>
      <c r="B153" s="20">
        <v>3</v>
      </c>
      <c r="C153" s="21" t="s">
        <v>20</v>
      </c>
      <c r="D153" s="61" t="s">
        <v>21</v>
      </c>
      <c r="E153" s="49" t="s">
        <v>105</v>
      </c>
      <c r="F153" s="62">
        <v>210</v>
      </c>
      <c r="G153" s="65">
        <v>9.52</v>
      </c>
      <c r="H153" s="65">
        <v>10.15</v>
      </c>
      <c r="I153" s="65">
        <v>26.3</v>
      </c>
      <c r="J153" s="62">
        <v>289</v>
      </c>
      <c r="K153" s="65" t="s">
        <v>106</v>
      </c>
      <c r="L153" s="40"/>
    </row>
    <row r="154" spans="1:12" ht="30" x14ac:dyDescent="0.25">
      <c r="A154" s="22"/>
      <c r="B154" s="14"/>
      <c r="C154" s="10"/>
      <c r="D154" s="61" t="s">
        <v>22</v>
      </c>
      <c r="E154" s="63" t="s">
        <v>107</v>
      </c>
      <c r="F154" s="64">
        <v>200</v>
      </c>
      <c r="G154" s="65">
        <v>0.3</v>
      </c>
      <c r="H154" s="65">
        <v>0</v>
      </c>
      <c r="I154" s="65">
        <v>28</v>
      </c>
      <c r="J154" s="64">
        <v>120</v>
      </c>
      <c r="K154" s="65" t="s">
        <v>108</v>
      </c>
      <c r="L154" s="40"/>
    </row>
    <row r="155" spans="1:12" ht="15" x14ac:dyDescent="0.25">
      <c r="A155" s="22"/>
      <c r="B155" s="14"/>
      <c r="C155" s="10"/>
      <c r="D155" s="61" t="s">
        <v>103</v>
      </c>
      <c r="E155" s="63" t="s">
        <v>109</v>
      </c>
      <c r="F155" s="64">
        <v>200</v>
      </c>
      <c r="G155" s="65">
        <v>6</v>
      </c>
      <c r="H155" s="65">
        <v>6.4</v>
      </c>
      <c r="I155" s="65">
        <v>9.4</v>
      </c>
      <c r="J155" s="64">
        <v>120</v>
      </c>
      <c r="K155" s="65" t="s">
        <v>108</v>
      </c>
      <c r="L155" s="40"/>
    </row>
    <row r="156" spans="1:12" ht="15" x14ac:dyDescent="0.25">
      <c r="A156" s="22"/>
      <c r="B156" s="14"/>
      <c r="C156" s="10"/>
      <c r="D156" s="61" t="s">
        <v>23</v>
      </c>
      <c r="E156" s="51" t="s">
        <v>41</v>
      </c>
      <c r="F156" s="53">
        <v>33</v>
      </c>
      <c r="G156" s="55">
        <v>2.4</v>
      </c>
      <c r="H156" s="55">
        <v>0.4</v>
      </c>
      <c r="I156" s="55">
        <v>16.899999999999999</v>
      </c>
      <c r="J156" s="53">
        <v>72</v>
      </c>
      <c r="K156" s="55" t="s">
        <v>38</v>
      </c>
      <c r="L156" s="40">
        <v>65.17</v>
      </c>
    </row>
    <row r="157" spans="1:12" ht="15" x14ac:dyDescent="0.25">
      <c r="A157" s="22"/>
      <c r="B157" s="14"/>
      <c r="C157" s="10"/>
      <c r="D157" s="61"/>
      <c r="E157" s="51"/>
      <c r="F157" s="53"/>
      <c r="G157" s="55"/>
      <c r="H157" s="55"/>
      <c r="I157" s="55"/>
      <c r="J157" s="53"/>
      <c r="K157" s="55"/>
      <c r="L157" s="40"/>
    </row>
    <row r="158" spans="1:12" ht="15" x14ac:dyDescent="0.25">
      <c r="A158" s="22"/>
      <c r="B158" s="14"/>
      <c r="C158" s="10"/>
      <c r="D158" s="5"/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2"/>
      <c r="B159" s="14"/>
      <c r="C159" s="10"/>
      <c r="D159" s="5"/>
      <c r="E159" s="39"/>
      <c r="F159" s="73"/>
      <c r="G159" s="73"/>
      <c r="H159" s="73"/>
      <c r="I159" s="73"/>
      <c r="J159" s="73"/>
      <c r="K159" s="74"/>
      <c r="L159" s="40"/>
    </row>
    <row r="160" spans="1:12" ht="15" x14ac:dyDescent="0.25">
      <c r="A160" s="23"/>
      <c r="B160" s="16"/>
      <c r="C160" s="7"/>
      <c r="D160" s="17" t="s">
        <v>29</v>
      </c>
      <c r="E160" s="8"/>
      <c r="F160" s="70">
        <f>SUM(F153:F159)</f>
        <v>643</v>
      </c>
      <c r="G160" s="70">
        <f t="shared" ref="G160:J160" si="21">SUM(G153:G159)</f>
        <v>18.22</v>
      </c>
      <c r="H160" s="70">
        <f t="shared" si="21"/>
        <v>16.95</v>
      </c>
      <c r="I160" s="70">
        <f t="shared" si="21"/>
        <v>80.599999999999994</v>
      </c>
      <c r="J160" s="70">
        <f t="shared" si="21"/>
        <v>601</v>
      </c>
      <c r="K160" s="70"/>
      <c r="L160" s="18">
        <v>65.17</v>
      </c>
    </row>
    <row r="161" spans="1:12" ht="30" x14ac:dyDescent="0.25">
      <c r="A161" s="25">
        <f>A153</f>
        <v>2</v>
      </c>
      <c r="B161" s="12">
        <f>B153</f>
        <v>3</v>
      </c>
      <c r="C161" s="9" t="s">
        <v>25</v>
      </c>
      <c r="D161" s="47" t="s">
        <v>26</v>
      </c>
      <c r="E161" s="49" t="s">
        <v>45</v>
      </c>
      <c r="F161" s="62">
        <v>220</v>
      </c>
      <c r="G161" s="65">
        <v>10.6</v>
      </c>
      <c r="H161" s="65">
        <v>12</v>
      </c>
      <c r="I161" s="65">
        <v>26</v>
      </c>
      <c r="J161" s="62">
        <v>206</v>
      </c>
      <c r="K161" s="65" t="s">
        <v>46</v>
      </c>
      <c r="L161" s="40"/>
    </row>
    <row r="162" spans="1:12" ht="30" x14ac:dyDescent="0.25">
      <c r="A162" s="22"/>
      <c r="B162" s="14"/>
      <c r="C162" s="10"/>
      <c r="D162" s="47" t="s">
        <v>28</v>
      </c>
      <c r="E162" s="49" t="s">
        <v>127</v>
      </c>
      <c r="F162" s="62">
        <v>200</v>
      </c>
      <c r="G162" s="65">
        <v>7</v>
      </c>
      <c r="H162" s="65">
        <v>6.2</v>
      </c>
      <c r="I162" s="65">
        <v>26.3</v>
      </c>
      <c r="J162" s="62">
        <v>253</v>
      </c>
      <c r="K162" s="65" t="s">
        <v>106</v>
      </c>
      <c r="L162" s="40"/>
    </row>
    <row r="163" spans="1:12" ht="30" x14ac:dyDescent="0.25">
      <c r="A163" s="22"/>
      <c r="B163" s="14"/>
      <c r="C163" s="10"/>
      <c r="D163" s="47" t="s">
        <v>22</v>
      </c>
      <c r="E163" s="63" t="s">
        <v>107</v>
      </c>
      <c r="F163" s="64">
        <v>200</v>
      </c>
      <c r="G163" s="65">
        <v>0.3</v>
      </c>
      <c r="H163" s="65">
        <v>0</v>
      </c>
      <c r="I163" s="65">
        <v>28</v>
      </c>
      <c r="J163" s="64">
        <v>120</v>
      </c>
      <c r="K163" s="65" t="s">
        <v>108</v>
      </c>
      <c r="L163" s="40"/>
    </row>
    <row r="164" spans="1:12" ht="15" x14ac:dyDescent="0.25">
      <c r="A164" s="22"/>
      <c r="B164" s="14"/>
      <c r="C164" s="10"/>
      <c r="D164" s="61" t="s">
        <v>103</v>
      </c>
      <c r="E164" s="63" t="s">
        <v>109</v>
      </c>
      <c r="F164" s="64">
        <v>200</v>
      </c>
      <c r="G164" s="65">
        <v>6</v>
      </c>
      <c r="H164" s="65">
        <v>6.4</v>
      </c>
      <c r="I164" s="65">
        <v>9.4</v>
      </c>
      <c r="J164" s="64">
        <v>120</v>
      </c>
      <c r="K164" s="65" t="s">
        <v>108</v>
      </c>
      <c r="L164" s="40"/>
    </row>
    <row r="165" spans="1:12" ht="15" x14ac:dyDescent="0.25">
      <c r="A165" s="22"/>
      <c r="B165" s="14"/>
      <c r="C165" s="10"/>
      <c r="D165" s="61" t="s">
        <v>23</v>
      </c>
      <c r="E165" s="51" t="s">
        <v>51</v>
      </c>
      <c r="F165" s="53">
        <v>25</v>
      </c>
      <c r="G165" s="55">
        <v>1.9</v>
      </c>
      <c r="H165" s="55">
        <v>0.2</v>
      </c>
      <c r="I165" s="65">
        <v>12.9</v>
      </c>
      <c r="J165" s="53">
        <v>61</v>
      </c>
      <c r="K165" s="55" t="s">
        <v>38</v>
      </c>
      <c r="L165" s="40">
        <v>78.180000000000007</v>
      </c>
    </row>
    <row r="166" spans="1:12" ht="15" x14ac:dyDescent="0.25">
      <c r="A166" s="22"/>
      <c r="B166" s="14"/>
      <c r="C166" s="10"/>
      <c r="D166" s="6"/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2"/>
      <c r="B167" s="14"/>
      <c r="C167" s="10"/>
      <c r="D167" s="5"/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2"/>
      <c r="B168" s="14"/>
      <c r="C168" s="10"/>
      <c r="D168" s="5"/>
      <c r="E168" s="39"/>
      <c r="F168" s="73"/>
      <c r="G168" s="73"/>
      <c r="H168" s="73"/>
      <c r="I168" s="73"/>
      <c r="J168" s="73"/>
      <c r="K168" s="74"/>
      <c r="L168" s="40"/>
    </row>
    <row r="169" spans="1:12" ht="15" x14ac:dyDescent="0.25">
      <c r="A169" s="23"/>
      <c r="B169" s="16"/>
      <c r="C169" s="7"/>
      <c r="D169" s="17" t="s">
        <v>29</v>
      </c>
      <c r="E169" s="8"/>
      <c r="F169" s="70">
        <f>SUM(F161:F168)</f>
        <v>845</v>
      </c>
      <c r="G169" s="70">
        <f>SUM(G161:G168)</f>
        <v>25.8</v>
      </c>
      <c r="H169" s="70">
        <f>SUM(H161:H168)</f>
        <v>24.8</v>
      </c>
      <c r="I169" s="70">
        <f>SUM(I161:I168)</f>
        <v>102.60000000000001</v>
      </c>
      <c r="J169" s="70">
        <f>SUM(J161:J168)</f>
        <v>760</v>
      </c>
      <c r="K169" s="72"/>
      <c r="L169" s="18">
        <v>78.180000000000007</v>
      </c>
    </row>
    <row r="170" spans="1:12" ht="15.75" thickBot="1" x14ac:dyDescent="0.25">
      <c r="A170" s="28">
        <f>A153</f>
        <v>2</v>
      </c>
      <c r="B170" s="29">
        <f>B153</f>
        <v>3</v>
      </c>
      <c r="C170" s="89" t="s">
        <v>4</v>
      </c>
      <c r="D170" s="90"/>
      <c r="E170" s="30"/>
      <c r="F170" s="71">
        <f>F160+F169</f>
        <v>1488</v>
      </c>
      <c r="G170" s="71">
        <f>G160+G169</f>
        <v>44.019999999999996</v>
      </c>
      <c r="H170" s="71">
        <f>H160+H169</f>
        <v>41.75</v>
      </c>
      <c r="I170" s="71">
        <f>I160+I169</f>
        <v>183.2</v>
      </c>
      <c r="J170" s="71">
        <f>J160+J169</f>
        <v>1361</v>
      </c>
      <c r="K170" s="71"/>
      <c r="L170" s="31">
        <f>L160+L169</f>
        <v>143.35000000000002</v>
      </c>
    </row>
    <row r="171" spans="1:12" ht="15" x14ac:dyDescent="0.25">
      <c r="A171" s="19">
        <v>2</v>
      </c>
      <c r="B171" s="20">
        <v>4</v>
      </c>
      <c r="C171" s="21" t="s">
        <v>20</v>
      </c>
      <c r="D171" s="61" t="s">
        <v>21</v>
      </c>
      <c r="E171" s="49" t="s">
        <v>40</v>
      </c>
      <c r="F171" s="62">
        <v>105</v>
      </c>
      <c r="G171" s="65">
        <v>10.3</v>
      </c>
      <c r="H171" s="65">
        <v>9.5</v>
      </c>
      <c r="I171" s="65">
        <v>8</v>
      </c>
      <c r="J171" s="62">
        <v>234</v>
      </c>
      <c r="K171" s="65" t="s">
        <v>68</v>
      </c>
      <c r="L171" s="38"/>
    </row>
    <row r="172" spans="1:12" ht="15" x14ac:dyDescent="0.25">
      <c r="A172" s="22"/>
      <c r="B172" s="14"/>
      <c r="C172" s="10"/>
      <c r="D172" s="61" t="s">
        <v>21</v>
      </c>
      <c r="E172" s="49" t="s">
        <v>53</v>
      </c>
      <c r="F172" s="62">
        <v>180</v>
      </c>
      <c r="G172" s="65">
        <v>3.84</v>
      </c>
      <c r="H172" s="65">
        <v>8.1999999999999993</v>
      </c>
      <c r="I172" s="65">
        <v>38</v>
      </c>
      <c r="J172" s="62">
        <v>178</v>
      </c>
      <c r="K172" s="65" t="s">
        <v>54</v>
      </c>
      <c r="L172" s="40"/>
    </row>
    <row r="173" spans="1:12" ht="30" x14ac:dyDescent="0.25">
      <c r="A173" s="22"/>
      <c r="B173" s="14"/>
      <c r="C173" s="10"/>
      <c r="D173" s="61" t="s">
        <v>22</v>
      </c>
      <c r="E173" s="66" t="s">
        <v>78</v>
      </c>
      <c r="F173" s="62">
        <v>200</v>
      </c>
      <c r="G173" s="65">
        <v>0.1</v>
      </c>
      <c r="H173" s="65">
        <v>0</v>
      </c>
      <c r="I173" s="65">
        <v>12</v>
      </c>
      <c r="J173" s="62">
        <v>97</v>
      </c>
      <c r="K173" s="65" t="s">
        <v>77</v>
      </c>
      <c r="L173" s="40"/>
    </row>
    <row r="174" spans="1:12" ht="15" x14ac:dyDescent="0.25">
      <c r="A174" s="22"/>
      <c r="B174" s="14"/>
      <c r="C174" s="10"/>
      <c r="D174" s="61" t="s">
        <v>23</v>
      </c>
      <c r="E174" s="51" t="s">
        <v>102</v>
      </c>
      <c r="F174" s="53">
        <v>25</v>
      </c>
      <c r="G174" s="55">
        <v>1.9</v>
      </c>
      <c r="H174" s="55">
        <v>0.2</v>
      </c>
      <c r="I174" s="55">
        <v>12.9</v>
      </c>
      <c r="J174" s="53">
        <v>61</v>
      </c>
      <c r="K174" s="55" t="s">
        <v>38</v>
      </c>
      <c r="L174" s="40">
        <v>66.58</v>
      </c>
    </row>
    <row r="175" spans="1:12" ht="15" x14ac:dyDescent="0.25">
      <c r="A175" s="22"/>
      <c r="B175" s="14"/>
      <c r="C175" s="10"/>
      <c r="D175" s="5"/>
      <c r="E175" s="39"/>
      <c r="F175" s="40"/>
      <c r="G175" s="40"/>
      <c r="H175" s="40"/>
      <c r="I175" s="40"/>
      <c r="J175" s="40"/>
      <c r="K175" s="41"/>
      <c r="L175" s="40"/>
    </row>
    <row r="176" spans="1:12" ht="15" x14ac:dyDescent="0.25">
      <c r="A176" s="22"/>
      <c r="B176" s="14"/>
      <c r="C176" s="10"/>
      <c r="D176" s="5"/>
      <c r="E176" s="39"/>
      <c r="F176" s="40"/>
      <c r="G176" s="40"/>
      <c r="H176" s="40"/>
      <c r="I176" s="40"/>
      <c r="J176" s="40"/>
      <c r="K176" s="41"/>
      <c r="L176" s="40"/>
    </row>
    <row r="177" spans="1:12" ht="15" x14ac:dyDescent="0.25">
      <c r="A177" s="22"/>
      <c r="B177" s="14"/>
      <c r="C177" s="10"/>
      <c r="D177" s="5"/>
      <c r="E177" s="39"/>
      <c r="F177" s="73"/>
      <c r="G177" s="73"/>
      <c r="H177" s="73"/>
      <c r="I177" s="73"/>
      <c r="J177" s="73"/>
      <c r="K177" s="74"/>
      <c r="L177" s="40"/>
    </row>
    <row r="178" spans="1:12" ht="15" x14ac:dyDescent="0.25">
      <c r="A178" s="23"/>
      <c r="B178" s="16"/>
      <c r="C178" s="7"/>
      <c r="D178" s="17" t="s">
        <v>29</v>
      </c>
      <c r="E178" s="8"/>
      <c r="F178" s="70">
        <f>SUM(F171:F177)</f>
        <v>510</v>
      </c>
      <c r="G178" s="70">
        <f t="shared" ref="G178:J178" si="22">SUM(G171:G177)</f>
        <v>16.14</v>
      </c>
      <c r="H178" s="70">
        <f t="shared" si="22"/>
        <v>17.899999999999999</v>
      </c>
      <c r="I178" s="70">
        <f t="shared" si="22"/>
        <v>70.900000000000006</v>
      </c>
      <c r="J178" s="70">
        <f t="shared" si="22"/>
        <v>570</v>
      </c>
      <c r="K178" s="72"/>
      <c r="L178" s="18">
        <v>66.58</v>
      </c>
    </row>
    <row r="179" spans="1:12" ht="15" x14ac:dyDescent="0.25">
      <c r="A179" s="25">
        <f>A171</f>
        <v>2</v>
      </c>
      <c r="B179" s="12">
        <f>B171</f>
        <v>4</v>
      </c>
      <c r="C179" s="9" t="s">
        <v>25</v>
      </c>
      <c r="D179" s="47" t="s">
        <v>26</v>
      </c>
      <c r="E179" s="49" t="s">
        <v>67</v>
      </c>
      <c r="F179" s="62">
        <v>200</v>
      </c>
      <c r="G179" s="80">
        <v>6</v>
      </c>
      <c r="H179" s="80">
        <v>3.5</v>
      </c>
      <c r="I179" s="80">
        <v>43</v>
      </c>
      <c r="J179" s="80">
        <v>199</v>
      </c>
      <c r="K179" s="65" t="s">
        <v>52</v>
      </c>
      <c r="L179" s="40"/>
    </row>
    <row r="180" spans="1:12" ht="15" x14ac:dyDescent="0.25">
      <c r="A180" s="22"/>
      <c r="B180" s="14"/>
      <c r="C180" s="10"/>
      <c r="D180" s="47" t="s">
        <v>28</v>
      </c>
      <c r="E180" s="49" t="s">
        <v>117</v>
      </c>
      <c r="F180" s="62">
        <v>190</v>
      </c>
      <c r="G180" s="80">
        <v>6.36</v>
      </c>
      <c r="H180" s="80">
        <v>11.15</v>
      </c>
      <c r="I180" s="80">
        <v>38</v>
      </c>
      <c r="J180" s="80">
        <v>214</v>
      </c>
      <c r="K180" s="65" t="s">
        <v>54</v>
      </c>
      <c r="L180" s="40"/>
    </row>
    <row r="181" spans="1:12" ht="30" x14ac:dyDescent="0.25">
      <c r="A181" s="22"/>
      <c r="B181" s="14"/>
      <c r="C181" s="10"/>
      <c r="D181" s="47" t="s">
        <v>22</v>
      </c>
      <c r="E181" s="66" t="s">
        <v>78</v>
      </c>
      <c r="F181" s="62">
        <v>200</v>
      </c>
      <c r="G181" s="80">
        <v>0.1</v>
      </c>
      <c r="H181" s="80">
        <v>0</v>
      </c>
      <c r="I181" s="80">
        <v>12</v>
      </c>
      <c r="J181" s="80">
        <v>97</v>
      </c>
      <c r="K181" s="65" t="s">
        <v>77</v>
      </c>
      <c r="L181" s="40"/>
    </row>
    <row r="182" spans="1:12" ht="15" x14ac:dyDescent="0.25">
      <c r="A182" s="22"/>
      <c r="B182" s="14"/>
      <c r="C182" s="10"/>
      <c r="D182" s="61" t="s">
        <v>27</v>
      </c>
      <c r="E182" s="49" t="s">
        <v>40</v>
      </c>
      <c r="F182" s="62">
        <v>105</v>
      </c>
      <c r="G182" s="80">
        <v>10.3</v>
      </c>
      <c r="H182" s="80">
        <v>9.5</v>
      </c>
      <c r="I182" s="80">
        <v>28</v>
      </c>
      <c r="J182" s="80">
        <v>234</v>
      </c>
      <c r="K182" s="65" t="s">
        <v>68</v>
      </c>
      <c r="L182" s="40"/>
    </row>
    <row r="183" spans="1:12" ht="15" x14ac:dyDescent="0.25">
      <c r="A183" s="22"/>
      <c r="B183" s="14"/>
      <c r="C183" s="10"/>
      <c r="D183" s="61" t="s">
        <v>23</v>
      </c>
      <c r="E183" s="51" t="s">
        <v>51</v>
      </c>
      <c r="F183" s="53">
        <v>25</v>
      </c>
      <c r="G183" s="76">
        <v>1.9</v>
      </c>
      <c r="H183" s="76">
        <v>0.2</v>
      </c>
      <c r="I183" s="76">
        <v>12.9</v>
      </c>
      <c r="J183" s="75">
        <v>61</v>
      </c>
      <c r="K183" s="55" t="s">
        <v>38</v>
      </c>
      <c r="L183" s="40">
        <v>77.86</v>
      </c>
    </row>
    <row r="184" spans="1:12" ht="15" x14ac:dyDescent="0.25">
      <c r="A184" s="22"/>
      <c r="B184" s="14"/>
      <c r="C184" s="10"/>
      <c r="D184" s="47"/>
      <c r="E184" s="66"/>
      <c r="F184" s="62"/>
      <c r="G184" s="65"/>
      <c r="H184" s="65"/>
      <c r="I184" s="65"/>
      <c r="J184" s="62"/>
      <c r="K184" s="65"/>
      <c r="L184" s="40"/>
    </row>
    <row r="185" spans="1:12" ht="15" x14ac:dyDescent="0.25">
      <c r="A185" s="22"/>
      <c r="B185" s="14"/>
      <c r="C185" s="10"/>
      <c r="D185" s="61"/>
      <c r="E185" s="51"/>
      <c r="F185" s="53"/>
      <c r="G185" s="55"/>
      <c r="H185" s="55"/>
      <c r="I185" s="55"/>
      <c r="J185" s="53"/>
      <c r="K185" s="55"/>
      <c r="L185" s="40"/>
    </row>
    <row r="186" spans="1:12" ht="15" x14ac:dyDescent="0.25">
      <c r="A186" s="22"/>
      <c r="B186" s="14"/>
      <c r="C186" s="10"/>
      <c r="D186" s="5"/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2"/>
      <c r="B187" s="14"/>
      <c r="C187" s="10"/>
      <c r="D187" s="5"/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3"/>
      <c r="B188" s="16"/>
      <c r="C188" s="7"/>
      <c r="D188" s="17" t="s">
        <v>29</v>
      </c>
      <c r="E188" s="8"/>
      <c r="F188" s="18">
        <f>SUM(F179:F187)</f>
        <v>720</v>
      </c>
      <c r="G188" s="81">
        <f t="shared" ref="G188:J188" si="23">SUM(G179:G187)</f>
        <v>24.659999999999997</v>
      </c>
      <c r="H188" s="81">
        <f t="shared" si="23"/>
        <v>24.349999999999998</v>
      </c>
      <c r="I188" s="81">
        <f t="shared" si="23"/>
        <v>133.9</v>
      </c>
      <c r="J188" s="81">
        <f t="shared" si="23"/>
        <v>805</v>
      </c>
      <c r="K188" s="24"/>
      <c r="L188" s="18">
        <v>77.86</v>
      </c>
    </row>
    <row r="189" spans="1:12" ht="15.75" thickBot="1" x14ac:dyDescent="0.25">
      <c r="A189" s="28">
        <f>A171</f>
        <v>2</v>
      </c>
      <c r="B189" s="29">
        <f>B171</f>
        <v>4</v>
      </c>
      <c r="C189" s="89" t="s">
        <v>4</v>
      </c>
      <c r="D189" s="90"/>
      <c r="E189" s="30"/>
      <c r="F189" s="31">
        <f>F178+F188</f>
        <v>1230</v>
      </c>
      <c r="G189" s="31">
        <f t="shared" ref="G189" si="24">G178+G188</f>
        <v>40.799999999999997</v>
      </c>
      <c r="H189" s="31">
        <f t="shared" ref="H189" si="25">H178+H188</f>
        <v>42.25</v>
      </c>
      <c r="I189" s="31">
        <f t="shared" ref="I189" si="26">I178+I188</f>
        <v>204.8</v>
      </c>
      <c r="J189" s="31">
        <f t="shared" ref="J189:L189" si="27">J178+J188</f>
        <v>1375</v>
      </c>
      <c r="K189" s="31"/>
      <c r="L189" s="31">
        <f t="shared" si="27"/>
        <v>144.44</v>
      </c>
    </row>
    <row r="190" spans="1:12" ht="15.75" thickBot="1" x14ac:dyDescent="0.3">
      <c r="A190" s="19">
        <v>2</v>
      </c>
      <c r="B190" s="20">
        <v>5</v>
      </c>
      <c r="C190" s="21" t="s">
        <v>20</v>
      </c>
      <c r="D190" s="47" t="s">
        <v>79</v>
      </c>
      <c r="E190" s="49" t="s">
        <v>85</v>
      </c>
      <c r="F190" s="52">
        <v>60</v>
      </c>
      <c r="G190" s="77">
        <v>1.2</v>
      </c>
      <c r="H190" s="77">
        <v>0</v>
      </c>
      <c r="I190" s="77">
        <v>2.25</v>
      </c>
      <c r="J190" s="77">
        <v>15</v>
      </c>
      <c r="K190" s="54" t="s">
        <v>86</v>
      </c>
      <c r="L190" s="38"/>
    </row>
    <row r="191" spans="1:12" ht="15.75" thickBot="1" x14ac:dyDescent="0.3">
      <c r="A191" s="19"/>
      <c r="B191" s="20"/>
      <c r="C191" s="21"/>
      <c r="D191" s="47" t="s">
        <v>21</v>
      </c>
      <c r="E191" s="82" t="s">
        <v>128</v>
      </c>
      <c r="F191" s="52">
        <v>185</v>
      </c>
      <c r="G191" s="77">
        <v>7.7</v>
      </c>
      <c r="H191" s="77">
        <v>12.4</v>
      </c>
      <c r="I191" s="77">
        <v>27.2</v>
      </c>
      <c r="J191" s="77">
        <v>338</v>
      </c>
      <c r="K191" s="54" t="s">
        <v>39</v>
      </c>
      <c r="L191" s="38"/>
    </row>
    <row r="192" spans="1:12" ht="30" x14ac:dyDescent="0.25">
      <c r="A192" s="19"/>
      <c r="B192" s="20"/>
      <c r="C192" s="21"/>
      <c r="D192" s="48" t="s">
        <v>21</v>
      </c>
      <c r="E192" s="50" t="s">
        <v>129</v>
      </c>
      <c r="F192" s="52">
        <v>100</v>
      </c>
      <c r="G192" s="77">
        <v>6.15</v>
      </c>
      <c r="H192" s="77">
        <v>6.9</v>
      </c>
      <c r="I192" s="77">
        <v>12.14</v>
      </c>
      <c r="J192" s="77">
        <v>151</v>
      </c>
      <c r="K192" s="83" t="s">
        <v>118</v>
      </c>
      <c r="L192" s="38"/>
    </row>
    <row r="193" spans="1:12" ht="30" x14ac:dyDescent="0.25">
      <c r="A193" s="22"/>
      <c r="B193" s="14"/>
      <c r="C193" s="10"/>
      <c r="D193" s="48" t="s">
        <v>22</v>
      </c>
      <c r="E193" s="50" t="s">
        <v>131</v>
      </c>
      <c r="F193" s="52">
        <v>200</v>
      </c>
      <c r="G193" s="77">
        <v>0.27</v>
      </c>
      <c r="H193" s="77">
        <v>0</v>
      </c>
      <c r="I193" s="77">
        <v>25.8</v>
      </c>
      <c r="J193" s="77">
        <v>101</v>
      </c>
      <c r="K193" s="83" t="s">
        <v>130</v>
      </c>
      <c r="L193" s="40"/>
    </row>
    <row r="194" spans="1:12" ht="15" x14ac:dyDescent="0.25">
      <c r="A194" s="22"/>
      <c r="B194" s="14"/>
      <c r="C194" s="10"/>
      <c r="D194" s="47" t="s">
        <v>23</v>
      </c>
      <c r="E194" s="50" t="s">
        <v>58</v>
      </c>
      <c r="F194" s="52">
        <v>25</v>
      </c>
      <c r="G194" s="77">
        <v>1.9</v>
      </c>
      <c r="H194" s="77">
        <v>0.2</v>
      </c>
      <c r="I194" s="77">
        <v>12.9</v>
      </c>
      <c r="J194" s="77">
        <v>61</v>
      </c>
      <c r="K194" s="55" t="s">
        <v>38</v>
      </c>
      <c r="L194" s="40">
        <v>66.58</v>
      </c>
    </row>
    <row r="195" spans="1:12" ht="15" x14ac:dyDescent="0.25">
      <c r="A195" s="22"/>
      <c r="B195" s="14"/>
      <c r="C195" s="10"/>
      <c r="D195" s="47"/>
      <c r="E195" s="50"/>
      <c r="F195" s="52"/>
      <c r="G195" s="54"/>
      <c r="H195" s="54"/>
      <c r="I195" s="54"/>
      <c r="J195" s="52"/>
      <c r="K195" s="55"/>
      <c r="L195" s="40"/>
    </row>
    <row r="196" spans="1:12" ht="15" x14ac:dyDescent="0.25">
      <c r="A196" s="22"/>
      <c r="B196" s="14"/>
      <c r="C196" s="10"/>
      <c r="D196" s="47"/>
      <c r="E196" s="51"/>
      <c r="F196" s="52"/>
      <c r="G196" s="54"/>
      <c r="H196" s="54"/>
      <c r="I196" s="54"/>
      <c r="J196" s="52"/>
      <c r="K196" s="55"/>
      <c r="L196" s="40"/>
    </row>
    <row r="197" spans="1:12" ht="15" x14ac:dyDescent="0.25">
      <c r="A197" s="22"/>
      <c r="B197" s="14"/>
      <c r="C197" s="10"/>
      <c r="D197" s="5"/>
      <c r="E197" s="39"/>
      <c r="F197" s="73"/>
      <c r="G197" s="73"/>
      <c r="H197" s="73"/>
      <c r="I197" s="73"/>
      <c r="J197" s="73"/>
      <c r="K197" s="74"/>
      <c r="L197" s="40"/>
    </row>
    <row r="198" spans="1:12" ht="15.75" customHeight="1" x14ac:dyDescent="0.25">
      <c r="A198" s="23"/>
      <c r="B198" s="16"/>
      <c r="C198" s="7"/>
      <c r="D198" s="68" t="s">
        <v>29</v>
      </c>
      <c r="E198" s="69"/>
      <c r="F198" s="78">
        <f>SUM(F190:F197)</f>
        <v>570</v>
      </c>
      <c r="G198" s="78">
        <f>SUM(G190:G197)</f>
        <v>17.22</v>
      </c>
      <c r="H198" s="78">
        <f>SUM(H190:H197)</f>
        <v>19.5</v>
      </c>
      <c r="I198" s="78">
        <f>SUM(I190:I197)</f>
        <v>80.290000000000006</v>
      </c>
      <c r="J198" s="78">
        <f>SUM(J190:J197)</f>
        <v>666</v>
      </c>
      <c r="K198" s="79"/>
      <c r="L198" s="18">
        <v>66.58</v>
      </c>
    </row>
    <row r="199" spans="1:12" ht="15" x14ac:dyDescent="0.25">
      <c r="A199" s="25">
        <v>2</v>
      </c>
      <c r="B199" s="12">
        <v>5</v>
      </c>
      <c r="C199" s="9" t="s">
        <v>25</v>
      </c>
      <c r="D199" s="47" t="s">
        <v>79</v>
      </c>
      <c r="E199" s="49" t="s">
        <v>85</v>
      </c>
      <c r="F199" s="52">
        <v>60</v>
      </c>
      <c r="G199" s="77">
        <v>1.2</v>
      </c>
      <c r="H199" s="77">
        <v>0</v>
      </c>
      <c r="I199" s="77">
        <v>2.25</v>
      </c>
      <c r="J199" s="77">
        <v>15</v>
      </c>
      <c r="K199" s="54" t="s">
        <v>86</v>
      </c>
      <c r="L199" s="40"/>
    </row>
    <row r="200" spans="1:12" ht="30" x14ac:dyDescent="0.25">
      <c r="A200" s="25"/>
      <c r="B200" s="12"/>
      <c r="C200" s="9"/>
      <c r="D200" s="47" t="s">
        <v>26</v>
      </c>
      <c r="E200" s="49" t="s">
        <v>84</v>
      </c>
      <c r="F200" s="52">
        <v>220</v>
      </c>
      <c r="G200" s="54">
        <v>10</v>
      </c>
      <c r="H200" s="54">
        <v>6</v>
      </c>
      <c r="I200" s="54">
        <v>8.5</v>
      </c>
      <c r="J200" s="52">
        <v>197</v>
      </c>
      <c r="K200" s="54" t="s">
        <v>69</v>
      </c>
      <c r="L200" s="40"/>
    </row>
    <row r="201" spans="1:12" ht="30" x14ac:dyDescent="0.25">
      <c r="A201" s="22"/>
      <c r="B201" s="14"/>
      <c r="C201" s="10"/>
      <c r="D201" s="47" t="s">
        <v>28</v>
      </c>
      <c r="E201" s="82" t="s">
        <v>132</v>
      </c>
      <c r="F201" s="52">
        <v>200</v>
      </c>
      <c r="G201" s="77">
        <v>4.7</v>
      </c>
      <c r="H201" s="77">
        <v>10.8</v>
      </c>
      <c r="I201" s="77">
        <v>40.5</v>
      </c>
      <c r="J201" s="77">
        <v>338</v>
      </c>
      <c r="K201" s="83" t="s">
        <v>133</v>
      </c>
      <c r="L201" s="40"/>
    </row>
    <row r="202" spans="1:12" ht="30" x14ac:dyDescent="0.25">
      <c r="A202" s="22"/>
      <c r="B202" s="14"/>
      <c r="C202" s="10"/>
      <c r="D202" s="48" t="s">
        <v>27</v>
      </c>
      <c r="E202" s="50" t="s">
        <v>129</v>
      </c>
      <c r="F202" s="52">
        <v>100</v>
      </c>
      <c r="G202" s="77">
        <v>6.15</v>
      </c>
      <c r="H202" s="77">
        <v>6.9</v>
      </c>
      <c r="I202" s="77">
        <v>12.14</v>
      </c>
      <c r="J202" s="77">
        <v>151</v>
      </c>
      <c r="K202" s="83" t="s">
        <v>118</v>
      </c>
      <c r="L202" s="40"/>
    </row>
    <row r="203" spans="1:12" ht="30" x14ac:dyDescent="0.25">
      <c r="A203" s="22"/>
      <c r="B203" s="14"/>
      <c r="C203" s="10"/>
      <c r="D203" s="48" t="s">
        <v>22</v>
      </c>
      <c r="E203" s="50" t="s">
        <v>131</v>
      </c>
      <c r="F203" s="52">
        <v>200</v>
      </c>
      <c r="G203" s="77">
        <v>0.27</v>
      </c>
      <c r="H203" s="77">
        <v>0</v>
      </c>
      <c r="I203" s="77">
        <v>25.8</v>
      </c>
      <c r="J203" s="77">
        <v>101</v>
      </c>
      <c r="K203" s="83" t="s">
        <v>130</v>
      </c>
      <c r="L203" s="40"/>
    </row>
    <row r="204" spans="1:12" ht="15" x14ac:dyDescent="0.25">
      <c r="A204" s="22"/>
      <c r="B204" s="14"/>
      <c r="C204" s="10"/>
      <c r="D204" s="84" t="s">
        <v>113</v>
      </c>
      <c r="E204" s="50" t="s">
        <v>114</v>
      </c>
      <c r="F204" s="52">
        <v>11</v>
      </c>
      <c r="G204" s="77">
        <v>0.2</v>
      </c>
      <c r="H204" s="77">
        <v>1.5</v>
      </c>
      <c r="I204" s="77">
        <v>7</v>
      </c>
      <c r="J204" s="77">
        <v>82</v>
      </c>
      <c r="K204" s="83" t="s">
        <v>130</v>
      </c>
      <c r="L204" s="40"/>
    </row>
    <row r="205" spans="1:12" ht="30" x14ac:dyDescent="0.25">
      <c r="A205" s="22"/>
      <c r="B205" s="14"/>
      <c r="C205" s="10"/>
      <c r="D205" s="47" t="s">
        <v>23</v>
      </c>
      <c r="E205" s="51" t="s">
        <v>134</v>
      </c>
      <c r="F205" s="53">
        <v>25</v>
      </c>
      <c r="G205" s="55">
        <v>1.9</v>
      </c>
      <c r="H205" s="55">
        <v>0.2</v>
      </c>
      <c r="I205" s="55">
        <v>12.9</v>
      </c>
      <c r="J205" s="53">
        <v>61</v>
      </c>
      <c r="K205" s="55" t="s">
        <v>38</v>
      </c>
      <c r="L205" s="40">
        <v>76.239999999999995</v>
      </c>
    </row>
    <row r="206" spans="1:12" ht="15" x14ac:dyDescent="0.25">
      <c r="A206" s="22"/>
      <c r="B206" s="14"/>
      <c r="C206" s="10"/>
      <c r="D206" s="48"/>
      <c r="E206" s="50"/>
      <c r="F206" s="52"/>
      <c r="G206" s="54"/>
      <c r="H206" s="54"/>
      <c r="I206" s="54"/>
      <c r="J206" s="52"/>
      <c r="K206" s="54"/>
      <c r="L206" s="40"/>
    </row>
    <row r="207" spans="1:12" ht="15" x14ac:dyDescent="0.25">
      <c r="A207" s="22"/>
      <c r="B207" s="14"/>
      <c r="C207" s="10"/>
      <c r="D207" s="47"/>
      <c r="E207" s="50"/>
      <c r="F207" s="52"/>
      <c r="G207" s="54"/>
      <c r="H207" s="54"/>
      <c r="I207" s="54"/>
      <c r="J207" s="52"/>
      <c r="K207" s="55"/>
      <c r="L207" s="40"/>
    </row>
    <row r="208" spans="1:12" ht="15" x14ac:dyDescent="0.25">
      <c r="A208" s="22"/>
      <c r="B208" s="14"/>
      <c r="C208" s="10"/>
      <c r="D208" s="47"/>
      <c r="E208" s="51"/>
      <c r="F208" s="53"/>
      <c r="G208" s="54"/>
      <c r="H208" s="54"/>
      <c r="I208" s="54"/>
      <c r="J208" s="52"/>
      <c r="K208" s="55"/>
      <c r="L208" s="40"/>
    </row>
    <row r="209" spans="1:12" ht="15" x14ac:dyDescent="0.25">
      <c r="A209" s="22"/>
      <c r="B209" s="14"/>
      <c r="C209" s="10"/>
      <c r="D209" s="5"/>
      <c r="E209" s="39"/>
      <c r="F209" s="73"/>
      <c r="G209" s="73"/>
      <c r="H209" s="73"/>
      <c r="I209" s="73"/>
      <c r="J209" s="73"/>
      <c r="K209" s="74"/>
      <c r="L209" s="40"/>
    </row>
    <row r="210" spans="1:12" ht="15" x14ac:dyDescent="0.25">
      <c r="A210" s="23"/>
      <c r="B210" s="16"/>
      <c r="C210" s="7"/>
      <c r="D210" s="17" t="s">
        <v>29</v>
      </c>
      <c r="E210" s="8"/>
      <c r="F210" s="70">
        <f t="shared" ref="F210:K210" si="28">SUM(F199:F209)</f>
        <v>816</v>
      </c>
      <c r="G210" s="81">
        <f t="shared" si="28"/>
        <v>24.419999999999995</v>
      </c>
      <c r="H210" s="81">
        <f t="shared" si="28"/>
        <v>25.400000000000002</v>
      </c>
      <c r="I210" s="81">
        <f t="shared" si="28"/>
        <v>109.09</v>
      </c>
      <c r="J210" s="81">
        <f t="shared" si="28"/>
        <v>945</v>
      </c>
      <c r="K210" s="81">
        <f t="shared" si="28"/>
        <v>0</v>
      </c>
      <c r="L210" s="18">
        <v>76.239999999999995</v>
      </c>
    </row>
    <row r="211" spans="1:12" ht="15.75" thickBot="1" x14ac:dyDescent="0.25">
      <c r="A211" s="28">
        <f>A192</f>
        <v>0</v>
      </c>
      <c r="B211" s="29">
        <f>B192</f>
        <v>0</v>
      </c>
      <c r="C211" s="89" t="s">
        <v>4</v>
      </c>
      <c r="D211" s="90"/>
      <c r="E211" s="30"/>
      <c r="F211" s="71">
        <f>F198+F210</f>
        <v>1386</v>
      </c>
      <c r="G211" s="71">
        <f>G198+G210</f>
        <v>41.639999999999993</v>
      </c>
      <c r="H211" s="71">
        <f>H198+H210</f>
        <v>44.900000000000006</v>
      </c>
      <c r="I211" s="71">
        <f>I198+I210</f>
        <v>189.38</v>
      </c>
      <c r="J211" s="71">
        <f>J198+J210</f>
        <v>1611</v>
      </c>
      <c r="K211" s="71"/>
      <c r="L211" s="31">
        <f>L198+L210</f>
        <v>142.82</v>
      </c>
    </row>
    <row r="212" spans="1:12" ht="13.5" thickBot="1" x14ac:dyDescent="0.25">
      <c r="A212" s="26"/>
      <c r="B212" s="27"/>
      <c r="C212" s="91" t="s">
        <v>5</v>
      </c>
      <c r="D212" s="91"/>
      <c r="E212" s="91"/>
      <c r="F212" s="33">
        <f>(F24+F44+F64+F86+F105+F127+F152+F170+F189+F211)/(IF(F24=0,0,1)+IF(F44=0,0,1)+IF(F64=0,0,1)+IF(F86=0,0,1)+IF(F105=0,0,1)+IF(F127=0,0,1)+IF(F152=0,0,1)+IF(F170=0,0,1)+IF(F189=0,0,1)+IF(F211=0,0,1))</f>
        <v>1413.4</v>
      </c>
      <c r="G212" s="33">
        <f>(G24+G44+G64+G86+G105+G127+G152+G170+G189+G211)/(IF(G24=0,0,1)+IF(G44=0,0,1)+IF(G64=0,0,1)+IF(G86=0,0,1)+IF(G105=0,0,1)+IF(G127=0,0,1)+IF(G152=0,0,1)+IF(G170=0,0,1)+IF(G189=0,0,1)+IF(G211=0,0,1))</f>
        <v>42.632999999999996</v>
      </c>
      <c r="H212" s="33">
        <f>(H24+H44+H64+H86+H105+H127+H152+H170+H189+H211)/(IF(H24=0,0,1)+IF(H44=0,0,1)+IF(H64=0,0,1)+IF(H86=0,0,1)+IF(H105=0,0,1)+IF(H127=0,0,1)+IF(H152=0,0,1)+IF(H170=0,0,1)+IF(H189=0,0,1)+IF(H211=0,0,1))</f>
        <v>43.274000000000001</v>
      </c>
      <c r="I212" s="33">
        <f>(I24+I44+I64+I86+I105+I127+I152+I170+I189+I211)/(IF(I24=0,0,1)+IF(I44=0,0,1)+IF(I64=0,0,1)+IF(I86=0,0,1)+IF(I105=0,0,1)+IF(I127=0,0,1)+IF(I152=0,0,1)+IF(I170=0,0,1)+IF(I189=0,0,1)+IF(I211=0,0,1))</f>
        <v>190.99099999999999</v>
      </c>
      <c r="J212" s="33">
        <f>(J24+J44+J64+J86+J105+J127+J152+J170+J189+J211)/(IF(J24=0,0,1)+IF(J44=0,0,1)+IF(J64=0,0,1)+IF(J86=0,0,1)+IF(J105=0,0,1)+IF(J127=0,0,1)+IF(J152=0,0,1)+IF(J170=0,0,1)+IF(J189=0,0,1)+IF(J211=0,0,1))</f>
        <v>1593.5</v>
      </c>
      <c r="K212" s="33"/>
      <c r="L212" s="33">
        <f>(L24+L44+L64+L86+L105+L127+L152+L170+L189+L211)/(IF(L24=0,0,1)+IF(L44=0,0,1)+IF(L64=0,0,1)+IF(L86=0,0,1)+IF(L105=0,0,1)+IF(L127=0,0,1)+IF(L152=0,0,1)+IF(L170=0,0,1)+IF(L189=0,0,1)+IF(L211=0,0,1))</f>
        <v>142.251</v>
      </c>
    </row>
  </sheetData>
  <mergeCells count="14">
    <mergeCell ref="C1:E1"/>
    <mergeCell ref="H1:K1"/>
    <mergeCell ref="H2:K2"/>
    <mergeCell ref="C44:D44"/>
    <mergeCell ref="C64:D64"/>
    <mergeCell ref="C86:D86"/>
    <mergeCell ref="C105:D105"/>
    <mergeCell ref="C24:D24"/>
    <mergeCell ref="C212:E212"/>
    <mergeCell ref="C211:D211"/>
    <mergeCell ref="C127:D127"/>
    <mergeCell ref="C152:D152"/>
    <mergeCell ref="C170:D170"/>
    <mergeCell ref="C189:D18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 Волков</cp:lastModifiedBy>
  <dcterms:created xsi:type="dcterms:W3CDTF">2022-05-16T14:23:56Z</dcterms:created>
  <dcterms:modified xsi:type="dcterms:W3CDTF">2024-04-16T13:05:07Z</dcterms:modified>
</cp:coreProperties>
</file>